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anardi_f\Downloads\"/>
    </mc:Choice>
  </mc:AlternateContent>
  <xr:revisionPtr revIDLastSave="0" documentId="13_ncr:1_{C4DF9498-1A02-4C54-9E06-C92044168D24}" xr6:coauthVersionLast="47" xr6:coauthVersionMax="47" xr10:uidLastSave="{00000000-0000-0000-0000-000000000000}"/>
  <bookViews>
    <workbookView minimized="1" xWindow="2730" yWindow="2730" windowWidth="11670" windowHeight="11295" activeTab="1" xr2:uid="{2ADE62AF-4C81-462A-A739-1A4309EB40BA}"/>
  </bookViews>
  <sheets>
    <sheet name="Infortuni" sheetId="1" r:id="rId1"/>
    <sheet name="Aziende" sheetId="2" r:id="rId2"/>
  </sheets>
  <calcPr calcId="191029"/>
  <oleSize ref="A1:K7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<sst xmlns="http://schemas.openxmlformats.org/spreadsheetml/2006/main" count="80" uniqueCount="44">
  <si>
    <t>Denunciati</t>
  </si>
  <si>
    <t>Riconosciuti</t>
  </si>
  <si>
    <t>Gravi</t>
  </si>
  <si>
    <t>Generale</t>
  </si>
  <si>
    <t>Agricoltura</t>
  </si>
  <si>
    <t>Edilizia</t>
  </si>
  <si>
    <t>Logistica</t>
  </si>
  <si>
    <t>Nota: Le “Retribuzioni” sono quelle che il datore di lavoro dichiara di aver corrisposto complessivamente ai propri Dipendenti per la determinazione del premio assicurativo; sono escluse quelle degli apprendisti e le convenzionali dei titolari, soci e collaboratori familiari di aziende artigiane (artigiani Autonomi), nonché di categorie speciali che dal 2023 sono limitate ai pescatori autonomi della piccola pesca e agli allievi dei corsi IeFP, mentre le altre categorie (facchini, barrocciai,…) rientrano nell’assicurazione ordinaria. “Premi” e “Lavoratori”, oltre ai Dipendenti (con l’esclusione di apprendisti e dipendenti di categorie speciali), si riferiscono anche agli Autonomi.</t>
  </si>
  <si>
    <t>Totale</t>
  </si>
  <si>
    <t>X Non determinato</t>
  </si>
  <si>
    <t>U ORGANIZZAZIONI ED ORGANISMI EXTRATERRITORIALI</t>
  </si>
  <si>
    <t>T ATTIVITA' DI FAMIGLIE E CONVIVENZE COME DATORI DI LAVORO PER PERSONALE DOMESTICO- PRODUZIONE DI BENI E SERVIZI INDIFFERENZIATI PER USO PROPRIO DA PARTE DI FAMIGLIE E CONVIVENZE</t>
  </si>
  <si>
    <t>S ALTRE ATTIVITA' DI SERVIZI</t>
  </si>
  <si>
    <t>R ATTIVITA' ARTISTICHE, SPORTIVE, DI INTRATTENIMENTO E DIVERTIMENTO</t>
  </si>
  <si>
    <t>Q SANITA' E ASSISTENZA SOCIALE</t>
  </si>
  <si>
    <t>P ISTRUZIONE</t>
  </si>
  <si>
    <t>O AMMINISTRAZIONE PUBBLICA E DIFESA- ASSICURAZIONE SOCIALE OBBLIGATORIA</t>
  </si>
  <si>
    <t>N NOLEGGIO, AGENZIE DI VIAGGIO, SERVIZI DI SUPPORTO ALLE IMPRESE</t>
  </si>
  <si>
    <t>M ATTIVITA' PROFESSIONALI, SCIENTIFICHE E TECNICHE</t>
  </si>
  <si>
    <t>L ATTIVITA' IMMOBILIARI</t>
  </si>
  <si>
    <t>K ATTIVITA' FINANZIARIE E ASSICURATIVE</t>
  </si>
  <si>
    <t>J SERVIZI DI INFORMAZIONE E COMUNICAZIONE</t>
  </si>
  <si>
    <t>I ATTIVITA' DEI SERVIZI DI ALLOGGIO E DI RISTORAZIONE</t>
  </si>
  <si>
    <t>H TRASPORTO E MAGAZZINAGGIO</t>
  </si>
  <si>
    <t>G COMMERCIO ALL'INGROSSO E AL DETTAGLIO- RIPARAZIONE DI AUTOVEICOLI E MOTOCICLI</t>
  </si>
  <si>
    <t>F COSTRUZIONI</t>
  </si>
  <si>
    <t>E FORNITURA DI ACQUA- RETI FOGNARIE, ATTIVITA' DI GESTIONE DEI RIFIUTI E RISANAMENTO</t>
  </si>
  <si>
    <t>D FORNITURA DI ENERGIA ELETTRICA, GAS, VAPORE E ARIA CONDIZIONATA</t>
  </si>
  <si>
    <t>C ATTIVITA' MANIFATTURIERE</t>
  </si>
  <si>
    <t>B ESTRAZIONE DI MINERALI DA CAVE E MINIERE</t>
  </si>
  <si>
    <t>A AGRICOLTURA, SILVICOLTURA E PESCA</t>
  </si>
  <si>
    <t>Diff. % 2024-2022</t>
  </si>
  <si>
    <t>Numero Lavoratori Ditta</t>
  </si>
  <si>
    <t>Settore di attività economica (Codice Ateco)</t>
  </si>
  <si>
    <t xml:space="preserve">Lavoratori </t>
  </si>
  <si>
    <t>Anno: 2024</t>
  </si>
  <si>
    <t xml:space="preserve"> </t>
  </si>
  <si>
    <t xml:space="preserve">Aggiornamento dati: 30/04/2025 </t>
  </si>
  <si>
    <t>Numero ditte, Numero PAT, Importo Retribuzioni, Importo Premi e Numero lavoratori ditta per settore di attività economica</t>
  </si>
  <si>
    <t>&gt; AZIENDE &gt; Industria e Servizi &gt; Quadro Generale</t>
  </si>
  <si>
    <t>%</t>
  </si>
  <si>
    <t>Struttura produttiva 2024</t>
  </si>
  <si>
    <t>Aziende</t>
  </si>
  <si>
    <t>Addetti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</si>
</sst>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#,###;\-#,###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9"/>
      <color theme="1"/>
      <name val="Helvetica"/>
    </font>
    <font>
      <b/>
      <sz val="11"/>
      <color theme="1"/>
      <name val="Calibri"/>
      <family val="2"/>
    </font>
    <font>
      <b/>
      <sz val="10.5"/>
      <color theme="1"/>
      <name val="Calibri"/>
      <family val="2"/>
    </font>
    <font>
      <sz val="10.5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2" applyFont="1"/>
    <xf numFmtId="0" fontId="2" fillId="0" borderId="0" xfId="0" applyFont="1"/>
    <xf numFmtId="164" fontId="0" fillId="0" borderId="0" xfId="1" applyNumberFormat="1" applyFont="1"/>
    <xf numFmtId="0" fontId="3" fillId="0" borderId="0" xfId="3"/>
    <xf numFmtId="0" fontId="4" fillId="2" borderId="0" xfId="3" applyFont="1" applyFill="1" applyAlignment="1">
      <alignment horizontal="left" vertical="top" wrapText="1"/>
    </xf>
    <xf numFmtId="37" fontId="6" fillId="2" borderId="1" xfId="3" applyNumberFormat="1" applyFont="1" applyFill="1" applyBorder="1" applyAlignment="1">
      <alignment horizontal="right" vertical="top" wrapText="1"/>
    </xf>
    <xf numFmtId="0" fontId="6" fillId="2" borderId="2" xfId="3" applyFont="1" applyFill="1" applyBorder="1" applyAlignment="1">
      <alignment horizontal="left" vertical="top" wrapText="1"/>
    </xf>
    <xf numFmtId="165" fontId="5" fillId="0" borderId="3" xfId="4" applyNumberFormat="1" applyFont="1" applyBorder="1"/>
    <xf numFmtId="166" fontId="6" fillId="2" borderId="2" xfId="3" applyNumberFormat="1" applyFont="1" applyFill="1" applyBorder="1" applyAlignment="1">
      <alignment horizontal="right" vertical="top" wrapText="1"/>
    </xf>
    <xf numFmtId="37" fontId="7" fillId="2" borderId="1" xfId="3" applyNumberFormat="1" applyFont="1" applyFill="1" applyBorder="1" applyAlignment="1">
      <alignment horizontal="right" vertical="top" wrapText="1"/>
    </xf>
    <xf numFmtId="0" fontId="7" fillId="2" borderId="2" xfId="3" applyFont="1" applyFill="1" applyBorder="1" applyAlignment="1">
      <alignment horizontal="left" vertical="top" wrapText="1"/>
    </xf>
    <xf numFmtId="165" fontId="0" fillId="0" borderId="3" xfId="4" applyNumberFormat="1" applyFont="1" applyBorder="1"/>
    <xf numFmtId="166" fontId="7" fillId="2" borderId="2" xfId="3" applyNumberFormat="1" applyFont="1" applyFill="1" applyBorder="1" applyAlignment="1">
      <alignment horizontal="right" vertical="top" wrapText="1"/>
    </xf>
    <xf numFmtId="0" fontId="6" fillId="2" borderId="2" xfId="3" applyFont="1" applyFill="1" applyBorder="1" applyAlignment="1">
      <alignment horizontal="center" vertical="top" wrapText="1"/>
    </xf>
    <xf numFmtId="0" fontId="6" fillId="2" borderId="1" xfId="3" applyFont="1" applyFill="1" applyBorder="1" applyAlignment="1">
      <alignment horizontal="center" vertical="top" wrapText="1"/>
    </xf>
    <xf numFmtId="0" fontId="6" fillId="2" borderId="4" xfId="3" applyFont="1" applyFill="1" applyBorder="1" applyAlignment="1">
      <alignment horizontal="left" vertical="top" wrapText="1"/>
    </xf>
    <xf numFmtId="0" fontId="6" fillId="2" borderId="3" xfId="3" applyFont="1" applyFill="1" applyBorder="1" applyAlignment="1">
      <alignment horizontal="center" vertical="top" wrapText="1"/>
    </xf>
    <xf numFmtId="0" fontId="3" fillId="2" borderId="0" xfId="3" applyFill="1" applyAlignment="1">
      <alignment vertical="top" wrapText="1"/>
    </xf>
    <xf numFmtId="37" fontId="7" fillId="2" borderId="2" xfId="3" applyNumberFormat="1" applyFont="1" applyFill="1" applyBorder="1" applyAlignment="1">
      <alignment horizontal="right" vertical="top" wrapText="1"/>
    </xf>
    <xf numFmtId="37" fontId="6" fillId="2" borderId="2" xfId="3" applyNumberFormat="1" applyFont="1" applyFill="1" applyBorder="1" applyAlignment="1">
      <alignment horizontal="right" vertical="top" wrapText="1"/>
    </xf>
    <xf numFmtId="165" fontId="3" fillId="0" borderId="0" xfId="2" applyNumberFormat="1" applyFont="1" applyAlignment="1">
      <alignment horizontal="right"/>
    </xf>
    <xf numFmtId="0" fontId="8" fillId="0" borderId="0" xfId="3" applyFont="1"/>
    <xf numFmtId="0" fontId="9" fillId="0" borderId="0" xfId="3" applyFont="1"/>
    <xf numFmtId="0" fontId="3" fillId="2" borderId="0" xfId="3" applyFill="1" applyAlignment="1">
      <alignment horizontal="left" vertical="top" wrapText="1"/>
    </xf>
    <xf numFmtId="0" fontId="4" fillId="2" borderId="0" xfId="3" applyFont="1" applyFill="1" applyAlignment="1">
      <alignment horizontal="left" vertical="top" wrapText="1"/>
    </xf>
  </cellXfs>
  <cellStyles count="5">
    <cellStyle name="Migliaia" xfId="1" builtinId="3"/>
    <cellStyle name="Normale" xfId="0" builtinId="0"/>
    <cellStyle name="Normale 2" xfId="3" xr:uid="{99219290-CAD1-4431-AB44-1296C542DB26}"/>
    <cellStyle name="Percentuale" xfId="2" builtinId="5"/>
    <cellStyle name="Percentuale 2" xfId="4" xr:uid="{10BA57BA-4DA2-4C66-9124-B60B65FA83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Ateco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10D86A3-1887-4AAC-830B-1CA92B91AE6C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E56-44A5-BFF9-1E3C8DBD26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FD1813F-6E76-47AD-864A-7FBCC7A0ACB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E56-44A5-BFF9-1E3C8DBD26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D8C427B-F6D0-49F3-A7A2-A9901935110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E56-44A5-BFF9-1E3C8DBD26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F79336E-8D5B-40AB-856D-16D33E7ABC1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E56-44A5-BFF9-1E3C8DBD26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4501141-CB9A-4F54-8D76-435F4D64EE6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E56-44A5-BFF9-1E3C8DBD26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16D1864-0B65-4514-9C9A-0942F8E8B16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E56-44A5-BFF9-1E3C8DBD26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F3872F6-935F-4590-A25C-250F442017F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E56-44A5-BFF9-1E3C8DBD26F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539AC4B-0843-4638-90ED-221FE20C77D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E56-44A5-BFF9-1E3C8DBD26F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EB757BC-AFB5-4A81-9CD8-E4C9737ED86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E56-44A5-BFF9-1E3C8DBD26F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D48D86C-471A-40C4-B6F9-47345A3A9AF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E56-44A5-BFF9-1E3C8DBD26F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738474C-7CDC-4D4E-8430-B7AE09A085C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E56-44A5-BFF9-1E3C8DBD26F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0FBAD5D-5197-49EB-82B4-B03F4BF6FD6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E56-44A5-BFF9-1E3C8DBD26F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226B781-285A-4047-A7AB-BA77977E275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E56-44A5-BFF9-1E3C8DBD26F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A7B59C8-DA83-43C5-9EBB-A4B58B7318C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E56-44A5-BFF9-1E3C8DBD26F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B7D634F-4C92-49B2-BB64-03E747E0C35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E56-44A5-BFF9-1E3C8DBD26F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F39C42D-BE06-4646-8E69-0CFA633B80B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E56-44A5-BFF9-1E3C8DBD26F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2AE1951-CAF4-4DA6-9C4E-C52F2062977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E56-44A5-BFF9-1E3C8DBD26F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51A17035-5958-4D40-ABC2-BE384E0362A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E56-44A5-BFF9-1E3C8DBD26F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8792C05B-A428-4740-9B94-FCDE08A4716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E56-44A5-BFF9-1E3C8DBD26F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D1065143-13E9-45BD-8360-F010654648E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E56-44A5-BFF9-1E3C8DBD26F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E0507EBF-404C-471E-BD97-CB04E0114AF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E56-44A5-BFF9-1E3C8DBD26F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81DDD7-D135-4F41-8CBD-B9FBB67197A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E56-44A5-BFF9-1E3C8DBD26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Aziende!$A$18:$A$39</c:f>
              <c:strCache>
                <c:ptCount val="22"/>
                <c:pt idx="0">
                  <c:v>U ORGANIZZAZIONI ED ORGANISMI EXTRATERRITORIALI</c:v>
                </c:pt>
                <c:pt idx="1">
                  <c:v>T ATTIVITA' DI FAMIGLIE E CONVIVENZE COME DATORI DI LAVORO PER PERSONALE DOMESTICO- PRODUZIONE DI BENI E SERVIZI INDIFFERENZIATI PER USO PROPRIO DA PARTE DI FAMIGLIE E CONVIVENZE</c:v>
                </c:pt>
                <c:pt idx="2">
                  <c:v>B ESTRAZIONE DI MINERALI DA CAVE E MINIERE</c:v>
                </c:pt>
                <c:pt idx="3">
                  <c:v>D FORNITURA DI ENERGIA ELETTRICA, GAS, VAPORE E ARIA CONDIZIONATA</c:v>
                </c:pt>
                <c:pt idx="4">
                  <c:v>O AMMINISTRAZIONE PUBBLICA E DIFESA- ASSICURAZIONE SOCIALE OBBLIGATORIA</c:v>
                </c:pt>
                <c:pt idx="5">
                  <c:v>E FORNITURA DI ACQUA- RETI FOGNARIE, ATTIVITA' DI GESTIONE DEI RIFIUTI E RISANAMENTO</c:v>
                </c:pt>
                <c:pt idx="6">
                  <c:v>P ISTRUZIONE</c:v>
                </c:pt>
                <c:pt idx="7">
                  <c:v>A AGRICOLTURA, SILVICOLTURA E PESCA</c:v>
                </c:pt>
                <c:pt idx="8">
                  <c:v>K ATTIVITA' FINANZIARIE E ASSICURATIVE</c:v>
                </c:pt>
                <c:pt idx="9">
                  <c:v>R ATTIVITA' ARTISTICHE, SPORTIVE, DI INTRATTENIMENTO E DIVERTIMENTO</c:v>
                </c:pt>
                <c:pt idx="10">
                  <c:v>X Non determinato</c:v>
                </c:pt>
                <c:pt idx="11">
                  <c:v>J SERVIZI DI INFORMAZIONE E COMUNICAZIONE</c:v>
                </c:pt>
                <c:pt idx="12">
                  <c:v>Q SANITA' E ASSISTENZA SOCIALE</c:v>
                </c:pt>
                <c:pt idx="13">
                  <c:v>L ATTIVITA' IMMOBILIARI</c:v>
                </c:pt>
                <c:pt idx="14">
                  <c:v>N NOLEGGIO, AGENZIE DI VIAGGIO, SERVIZI DI SUPPORTO ALLE IMPRESE</c:v>
                </c:pt>
                <c:pt idx="15">
                  <c:v>H TRASPORTO E MAGAZZINAGGIO</c:v>
                </c:pt>
                <c:pt idx="16">
                  <c:v>M ATTIVITA' PROFESSIONALI, SCIENTIFICHE E TECNICHE</c:v>
                </c:pt>
                <c:pt idx="17">
                  <c:v>S ALTRE ATTIVITA' DI SERVIZI</c:v>
                </c:pt>
                <c:pt idx="18">
                  <c:v>I ATTIVITA' DEI SERVIZI DI ALLOGGIO E DI RISTORAZIONE</c:v>
                </c:pt>
                <c:pt idx="19">
                  <c:v>C ATTIVITA' MANIFATTURIERE</c:v>
                </c:pt>
                <c:pt idx="20">
                  <c:v>G COMMERCIO ALL'INGROSSO E AL DETTAGLIO- RIPARAZIONE DI AUTOVEICOLI E MOTOCICLI</c:v>
                </c:pt>
                <c:pt idx="21">
                  <c:v>F COSTRUZIONI</c:v>
                </c:pt>
              </c:strCache>
            </c:strRef>
          </c:cat>
          <c:val>
            <c:numRef>
              <c:f>Aziende!$C$18:$C$39</c:f>
              <c:numCache>
                <c:formatCode>#,###;\-#,###</c:formatCode>
                <c:ptCount val="22"/>
                <c:pt idx="0">
                  <c:v>1</c:v>
                </c:pt>
                <c:pt idx="1">
                  <c:v>21</c:v>
                </c:pt>
                <c:pt idx="2">
                  <c:v>74</c:v>
                </c:pt>
                <c:pt idx="3">
                  <c:v>237</c:v>
                </c:pt>
                <c:pt idx="4">
                  <c:v>397</c:v>
                </c:pt>
                <c:pt idx="5">
                  <c:v>625</c:v>
                </c:pt>
                <c:pt idx="6">
                  <c:v>1801</c:v>
                </c:pt>
                <c:pt idx="7">
                  <c:v>2030</c:v>
                </c:pt>
                <c:pt idx="8">
                  <c:v>2290</c:v>
                </c:pt>
                <c:pt idx="9">
                  <c:v>4532</c:v>
                </c:pt>
                <c:pt idx="10">
                  <c:v>5576</c:v>
                </c:pt>
                <c:pt idx="11">
                  <c:v>6002</c:v>
                </c:pt>
                <c:pt idx="12">
                  <c:v>6208</c:v>
                </c:pt>
                <c:pt idx="13">
                  <c:v>6475</c:v>
                </c:pt>
                <c:pt idx="14">
                  <c:v>9996</c:v>
                </c:pt>
                <c:pt idx="15">
                  <c:v>11748</c:v>
                </c:pt>
                <c:pt idx="16">
                  <c:v>14581</c:v>
                </c:pt>
                <c:pt idx="17">
                  <c:v>18888</c:v>
                </c:pt>
                <c:pt idx="18">
                  <c:v>25009</c:v>
                </c:pt>
                <c:pt idx="19">
                  <c:v>35071</c:v>
                </c:pt>
                <c:pt idx="20">
                  <c:v>46846</c:v>
                </c:pt>
                <c:pt idx="21">
                  <c:v>60024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Aziende!$E$18:$E$40</c15:f>
                <c15:dlblRangeCache>
                  <c:ptCount val="23"/>
                  <c:pt idx="0">
                    <c:v>0,0%</c:v>
                  </c:pt>
                  <c:pt idx="1">
                    <c:v>0,0%</c:v>
                  </c:pt>
                  <c:pt idx="2">
                    <c:v>0,0%</c:v>
                  </c:pt>
                  <c:pt idx="3">
                    <c:v>0,1%</c:v>
                  </c:pt>
                  <c:pt idx="4">
                    <c:v>0,2%</c:v>
                  </c:pt>
                  <c:pt idx="5">
                    <c:v>0,2%</c:v>
                  </c:pt>
                  <c:pt idx="6">
                    <c:v>0,7%</c:v>
                  </c:pt>
                  <c:pt idx="7">
                    <c:v>0,8%</c:v>
                  </c:pt>
                  <c:pt idx="8">
                    <c:v>0,9%</c:v>
                  </c:pt>
                  <c:pt idx="9">
                    <c:v>1,8%</c:v>
                  </c:pt>
                  <c:pt idx="10">
                    <c:v>2,2%</c:v>
                  </c:pt>
                  <c:pt idx="11">
                    <c:v>2,3%</c:v>
                  </c:pt>
                  <c:pt idx="12">
                    <c:v>2,4%</c:v>
                  </c:pt>
                  <c:pt idx="13">
                    <c:v>2,5%</c:v>
                  </c:pt>
                  <c:pt idx="14">
                    <c:v>3,9%</c:v>
                  </c:pt>
                  <c:pt idx="15">
                    <c:v>4,5%</c:v>
                  </c:pt>
                  <c:pt idx="16">
                    <c:v>5,6%</c:v>
                  </c:pt>
                  <c:pt idx="17">
                    <c:v>7,3%</c:v>
                  </c:pt>
                  <c:pt idx="18">
                    <c:v>9,7%</c:v>
                  </c:pt>
                  <c:pt idx="19">
                    <c:v>13,6%</c:v>
                  </c:pt>
                  <c:pt idx="20">
                    <c:v>18,1%</c:v>
                  </c:pt>
                  <c:pt idx="21">
                    <c:v>23,2%</c:v>
                  </c:pt>
                  <c:pt idx="22">
                    <c:v>100,0%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E56-44A5-BFF9-1E3C8DBD2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95740735"/>
        <c:axId val="1895742175"/>
      </c:barChart>
      <c:catAx>
        <c:axId val="18957407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95742175"/>
        <c:crosses val="autoZero"/>
        <c:auto val="1"/>
        <c:lblAlgn val="ctr"/>
        <c:lblOffset val="100"/>
        <c:noMultiLvlLbl val="0"/>
      </c:catAx>
      <c:valAx>
        <c:axId val="1895742175"/>
        <c:scaling>
          <c:orientation val="minMax"/>
        </c:scaling>
        <c:delete val="0"/>
        <c:axPos val="b"/>
        <c:numFmt formatCode="#,###;\-#,#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957407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Ateco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DA50ED4-CAD1-4F79-B6D8-1DEB3A93D91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2A36-4B30-B0B8-36B139514E7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0B8C669-051D-4597-BEA1-587AB4DFAFD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2A36-4B30-B0B8-36B139514E7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D5B0A20-B186-47A5-953D-3EC619C69EA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A36-4B30-B0B8-36B139514E7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3745516-3D8A-47D0-BD79-D2F09BE68FB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2A36-4B30-B0B8-36B139514E7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F74F2A6-7A15-4B10-9F07-95822FC0E02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A36-4B30-B0B8-36B139514E7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CE99F75-6B1D-4129-840F-6C3B8B1C658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A36-4B30-B0B8-36B139514E7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ACCD5C1-B3EE-43B9-9D16-085149A09CB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A36-4B30-B0B8-36B139514E7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58932C6-9B79-4974-966B-BF1C8378B47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A36-4B30-B0B8-36B139514E7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C25A72D-AFDE-4FEA-A193-7BA132FD7CD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2A36-4B30-B0B8-36B139514E7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5FCBAB2-EBEB-4EF1-8468-65A4438BF15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A36-4B30-B0B8-36B139514E7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22805B1-CFB9-4BA5-B367-931DE6458F3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A36-4B30-B0B8-36B139514E7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A8E8125-6FF9-4845-BE4B-3B55B1AEC23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A36-4B30-B0B8-36B139514E7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D7E6638-9DA3-42C3-8BBB-40893099EBE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2A36-4B30-B0B8-36B139514E7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54DB1D36-F3DF-4EDB-A4BD-4E011173F70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2A36-4B30-B0B8-36B139514E7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E233576-3732-449F-9B46-2CF669142ED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2A36-4B30-B0B8-36B139514E7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00BE186-BBEE-41A9-807B-1F398F089C0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2A36-4B30-B0B8-36B139514E7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81DCBBD7-BBD3-4A9C-9144-6B43B00ED93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2A36-4B30-B0B8-36B139514E7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6AD7BB9-D2B6-4F16-95EF-55662850FC9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2A36-4B30-B0B8-36B139514E7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20EE7043-58F0-4175-B6D6-A7DB7468C50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2A36-4B30-B0B8-36B139514E7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0FC329E4-AC9D-4E13-99E0-5C67BF61654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2A36-4B30-B0B8-36B139514E7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B8F03BC9-5372-46A4-8B0D-ED398EC00AD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2A36-4B30-B0B8-36B139514E7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0E82EA92-AFD8-4D28-959A-A1C453EE885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2A36-4B30-B0B8-36B139514E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Aziende!$A$18:$A$39</c:f>
              <c:strCache>
                <c:ptCount val="22"/>
                <c:pt idx="0">
                  <c:v>U ORGANIZZAZIONI ED ORGANISMI EXTRATERRITORIALI</c:v>
                </c:pt>
                <c:pt idx="1">
                  <c:v>T ATTIVITA' DI FAMIGLIE E CONVIVENZE COME DATORI DI LAVORO PER PERSONALE DOMESTICO- PRODUZIONE DI BENI E SERVIZI INDIFFERENZIATI PER USO PROPRIO DA PARTE DI FAMIGLIE E CONVIVENZE</c:v>
                </c:pt>
                <c:pt idx="2">
                  <c:v>B ESTRAZIONE DI MINERALI DA CAVE E MINIERE</c:v>
                </c:pt>
                <c:pt idx="3">
                  <c:v>D FORNITURA DI ENERGIA ELETTRICA, GAS, VAPORE E ARIA CONDIZIONATA</c:v>
                </c:pt>
                <c:pt idx="4">
                  <c:v>O AMMINISTRAZIONE PUBBLICA E DIFESA- ASSICURAZIONE SOCIALE OBBLIGATORIA</c:v>
                </c:pt>
                <c:pt idx="5">
                  <c:v>E FORNITURA DI ACQUA- RETI FOGNARIE, ATTIVITA' DI GESTIONE DEI RIFIUTI E RISANAMENTO</c:v>
                </c:pt>
                <c:pt idx="6">
                  <c:v>P ISTRUZIONE</c:v>
                </c:pt>
                <c:pt idx="7">
                  <c:v>A AGRICOLTURA, SILVICOLTURA E PESCA</c:v>
                </c:pt>
                <c:pt idx="8">
                  <c:v>K ATTIVITA' FINANZIARIE E ASSICURATIVE</c:v>
                </c:pt>
                <c:pt idx="9">
                  <c:v>R ATTIVITA' ARTISTICHE, SPORTIVE, DI INTRATTENIMENTO E DIVERTIMENTO</c:v>
                </c:pt>
                <c:pt idx="10">
                  <c:v>X Non determinato</c:v>
                </c:pt>
                <c:pt idx="11">
                  <c:v>J SERVIZI DI INFORMAZIONE E COMUNICAZIONE</c:v>
                </c:pt>
                <c:pt idx="12">
                  <c:v>Q SANITA' E ASSISTENZA SOCIALE</c:v>
                </c:pt>
                <c:pt idx="13">
                  <c:v>L ATTIVITA' IMMOBILIARI</c:v>
                </c:pt>
                <c:pt idx="14">
                  <c:v>N NOLEGGIO, AGENZIE DI VIAGGIO, SERVIZI DI SUPPORTO ALLE IMPRESE</c:v>
                </c:pt>
                <c:pt idx="15">
                  <c:v>H TRASPORTO E MAGAZZINAGGIO</c:v>
                </c:pt>
                <c:pt idx="16">
                  <c:v>M ATTIVITA' PROFESSIONALI, SCIENTIFICHE E TECNICHE</c:v>
                </c:pt>
                <c:pt idx="17">
                  <c:v>S ALTRE ATTIVITA' DI SERVIZI</c:v>
                </c:pt>
                <c:pt idx="18">
                  <c:v>I ATTIVITA' DEI SERVIZI DI ALLOGGIO E DI RISTORAZIONE</c:v>
                </c:pt>
                <c:pt idx="19">
                  <c:v>C ATTIVITA' MANIFATTURIERE</c:v>
                </c:pt>
                <c:pt idx="20">
                  <c:v>G COMMERCIO ALL'INGROSSO E AL DETTAGLIO- RIPARAZIONE DI AUTOVEICOLI E MOTOCICLI</c:v>
                </c:pt>
                <c:pt idx="21">
                  <c:v>F COSTRUZIONI</c:v>
                </c:pt>
              </c:strCache>
            </c:strRef>
          </c:cat>
          <c:val>
            <c:numRef>
              <c:f>Aziende!$C$18:$C$39</c:f>
              <c:numCache>
                <c:formatCode>#,###;\-#,###</c:formatCode>
                <c:ptCount val="22"/>
                <c:pt idx="0">
                  <c:v>1</c:v>
                </c:pt>
                <c:pt idx="1">
                  <c:v>21</c:v>
                </c:pt>
                <c:pt idx="2">
                  <c:v>74</c:v>
                </c:pt>
                <c:pt idx="3">
                  <c:v>237</c:v>
                </c:pt>
                <c:pt idx="4">
                  <c:v>397</c:v>
                </c:pt>
                <c:pt idx="5">
                  <c:v>625</c:v>
                </c:pt>
                <c:pt idx="6">
                  <c:v>1801</c:v>
                </c:pt>
                <c:pt idx="7">
                  <c:v>2030</c:v>
                </c:pt>
                <c:pt idx="8">
                  <c:v>2290</c:v>
                </c:pt>
                <c:pt idx="9">
                  <c:v>4532</c:v>
                </c:pt>
                <c:pt idx="10">
                  <c:v>5576</c:v>
                </c:pt>
                <c:pt idx="11">
                  <c:v>6002</c:v>
                </c:pt>
                <c:pt idx="12">
                  <c:v>6208</c:v>
                </c:pt>
                <c:pt idx="13">
                  <c:v>6475</c:v>
                </c:pt>
                <c:pt idx="14">
                  <c:v>9996</c:v>
                </c:pt>
                <c:pt idx="15">
                  <c:v>11748</c:v>
                </c:pt>
                <c:pt idx="16">
                  <c:v>14581</c:v>
                </c:pt>
                <c:pt idx="17">
                  <c:v>18888</c:v>
                </c:pt>
                <c:pt idx="18">
                  <c:v>25009</c:v>
                </c:pt>
                <c:pt idx="19">
                  <c:v>35071</c:v>
                </c:pt>
                <c:pt idx="20">
                  <c:v>46846</c:v>
                </c:pt>
                <c:pt idx="21">
                  <c:v>60024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Aziende!$K$18:$K$39</c15:f>
                <c15:dlblRangeCache>
                  <c:ptCount val="22"/>
                  <c:pt idx="0">
                    <c:v>0,0%</c:v>
                  </c:pt>
                  <c:pt idx="1">
                    <c:v>0,0%</c:v>
                  </c:pt>
                  <c:pt idx="2">
                    <c:v>0,1%</c:v>
                  </c:pt>
                  <c:pt idx="3">
                    <c:v>0,3%</c:v>
                  </c:pt>
                  <c:pt idx="4">
                    <c:v>0,4%</c:v>
                  </c:pt>
                  <c:pt idx="5">
                    <c:v>0,7%</c:v>
                  </c:pt>
                  <c:pt idx="6">
                    <c:v>0,7%</c:v>
                  </c:pt>
                  <c:pt idx="7">
                    <c:v>1,0%</c:v>
                  </c:pt>
                  <c:pt idx="8">
                    <c:v>1,2%</c:v>
                  </c:pt>
                  <c:pt idx="9">
                    <c:v>1,3%</c:v>
                  </c:pt>
                  <c:pt idx="10">
                    <c:v>2,6%</c:v>
                  </c:pt>
                  <c:pt idx="11">
                    <c:v>2,7%</c:v>
                  </c:pt>
                  <c:pt idx="12">
                    <c:v>2,9%</c:v>
                  </c:pt>
                  <c:pt idx="13">
                    <c:v>3,9%</c:v>
                  </c:pt>
                  <c:pt idx="14">
                    <c:v>4,4%</c:v>
                  </c:pt>
                  <c:pt idx="15">
                    <c:v>4,6%</c:v>
                  </c:pt>
                  <c:pt idx="16">
                    <c:v>5,0%</c:v>
                  </c:pt>
                  <c:pt idx="17">
                    <c:v>5,5%</c:v>
                  </c:pt>
                  <c:pt idx="18">
                    <c:v>8,6%</c:v>
                  </c:pt>
                  <c:pt idx="19">
                    <c:v>9,4%</c:v>
                  </c:pt>
                  <c:pt idx="20">
                    <c:v>13,4%</c:v>
                  </c:pt>
                  <c:pt idx="21">
                    <c:v>31,4%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6-2A36-4B30-B0B8-36B139514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95740735"/>
        <c:axId val="1895742175"/>
      </c:barChart>
      <c:catAx>
        <c:axId val="18957407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95742175"/>
        <c:crosses val="autoZero"/>
        <c:auto val="1"/>
        <c:lblAlgn val="ctr"/>
        <c:lblOffset val="100"/>
        <c:noMultiLvlLbl val="0"/>
      </c:catAx>
      <c:valAx>
        <c:axId val="1895742175"/>
        <c:scaling>
          <c:orientation val="minMax"/>
        </c:scaling>
        <c:delete val="0"/>
        <c:axPos val="b"/>
        <c:numFmt formatCode="#,###;\-#,#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957407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6350</xdr:rowOff>
    </xdr:from>
    <xdr:ext cx="2133600" cy="1188720"/>
    <xdr:pic>
      <xdr:nvPicPr>
        <xdr:cNvPr id="2" name="image1.jpeg" descr="image1.jpeg">
          <a:extLst>
            <a:ext uri="{FF2B5EF4-FFF2-40B4-BE49-F238E27FC236}">
              <a16:creationId xmlns:a16="http://schemas.microsoft.com/office/drawing/2014/main" id="{69092471-3C45-4979-858E-DCD92D885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0"/>
          <a:ext cx="2133600" cy="1188720"/>
        </a:xfrm>
        <a:prstGeom prst="rect">
          <a:avLst/>
        </a:prstGeom>
      </xdr:spPr>
    </xdr:pic>
    <xdr:clientData/>
  </xdr:oneCellAnchor>
  <xdr:twoCellAnchor>
    <xdr:from>
      <xdr:col>0</xdr:col>
      <xdr:colOff>79374</xdr:colOff>
      <xdr:row>48</xdr:row>
      <xdr:rowOff>155574</xdr:rowOff>
    </xdr:from>
    <xdr:to>
      <xdr:col>5</xdr:col>
      <xdr:colOff>38100</xdr:colOff>
      <xdr:row>78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ABD39E4-655D-2AB4-DD1C-948AEEC537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1022350</xdr:colOff>
      <xdr:row>48</xdr:row>
      <xdr:rowOff>107950</xdr:rowOff>
    </xdr:from>
    <xdr:to>
      <xdr:col>9</xdr:col>
      <xdr:colOff>273050</xdr:colOff>
      <xdr:row>78</xdr:row>
      <xdr:rowOff>47626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5B0C116-1B66-4376-87C6-343A428B67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ED129-9A6D-4DD7-8CC2-BF25891AA260}">
  <dimension ref="A3:F21"/>
  <sheetViews>
    <sheetView workbookViewId="0">
      <selection activeCell="I55" sqref="I55"/>
    </sheetView>
  </sheetViews>
  <sheetFormatPr defaultRowHeight="15" x14ac:dyDescent="0.25"/>
  <cols>
    <col min="1" max="1" width="8.7109375" style="2"/>
    <col min="3" max="3" width="11.42578125" bestFit="1" customWidth="1"/>
    <col min="4" max="5" width="13.28515625" bestFit="1" customWidth="1"/>
  </cols>
  <sheetData>
    <row r="3" spans="1:6" x14ac:dyDescent="0.25">
      <c r="D3" s="2">
        <v>2024</v>
      </c>
      <c r="E3" s="2">
        <v>2022</v>
      </c>
    </row>
    <row r="4" spans="1:6" x14ac:dyDescent="0.25">
      <c r="A4" s="2" t="s">
        <v>3</v>
      </c>
      <c r="C4" s="2" t="s">
        <v>0</v>
      </c>
      <c r="D4" s="3">
        <v>489872</v>
      </c>
      <c r="E4" s="3">
        <v>608165</v>
      </c>
      <c r="F4" s="1">
        <f>+D4/E4-1</f>
        <v>-0.19450806935617804</v>
      </c>
    </row>
    <row r="5" spans="1:6" x14ac:dyDescent="0.25">
      <c r="C5" s="2" t="s">
        <v>1</v>
      </c>
      <c r="D5" s="3">
        <v>330650</v>
      </c>
      <c r="E5" s="3">
        <v>392564</v>
      </c>
      <c r="F5" s="1">
        <f>+D5/E5-1</f>
        <v>-0.15771695825394072</v>
      </c>
    </row>
    <row r="6" spans="1:6" x14ac:dyDescent="0.25">
      <c r="C6" s="2" t="s">
        <v>2</v>
      </c>
      <c r="D6" s="3">
        <v>80359</v>
      </c>
      <c r="E6" s="3">
        <v>83737</v>
      </c>
      <c r="F6" s="1">
        <f>+D6/E6-1</f>
        <v>-4.0340590181162428E-2</v>
      </c>
    </row>
    <row r="8" spans="1:6" x14ac:dyDescent="0.25">
      <c r="D8" s="2">
        <v>2024</v>
      </c>
      <c r="E8" s="2">
        <v>2022</v>
      </c>
    </row>
    <row r="9" spans="1:6" x14ac:dyDescent="0.25">
      <c r="A9" s="2" t="s">
        <v>4</v>
      </c>
      <c r="C9" s="2" t="s">
        <v>0</v>
      </c>
      <c r="D9" s="3">
        <v>24392</v>
      </c>
      <c r="E9" s="3">
        <v>24945</v>
      </c>
      <c r="F9" s="1">
        <f>+D9/E9-1</f>
        <v>-2.2168771296853129E-2</v>
      </c>
    </row>
    <row r="10" spans="1:6" x14ac:dyDescent="0.25">
      <c r="C10" s="2" t="s">
        <v>1</v>
      </c>
      <c r="D10" s="3">
        <v>18863</v>
      </c>
      <c r="E10" s="3">
        <v>19768</v>
      </c>
      <c r="F10" s="1">
        <f>+D10/E10-1</f>
        <v>-4.578106029947393E-2</v>
      </c>
    </row>
    <row r="11" spans="1:6" x14ac:dyDescent="0.25">
      <c r="C11" s="2" t="s">
        <v>2</v>
      </c>
      <c r="D11" s="3">
        <v>7505</v>
      </c>
      <c r="E11" s="3">
        <v>7991</v>
      </c>
      <c r="F11" s="1">
        <f>+D11/E11-1</f>
        <v>-6.0818420723313782E-2</v>
      </c>
    </row>
    <row r="12" spans="1:6" x14ac:dyDescent="0.25">
      <c r="C12" s="2"/>
      <c r="D12" s="3"/>
      <c r="E12" s="3"/>
      <c r="F12" s="1"/>
    </row>
    <row r="13" spans="1:6" x14ac:dyDescent="0.25">
      <c r="D13" s="2">
        <v>2024</v>
      </c>
      <c r="E13" s="2">
        <v>2022</v>
      </c>
    </row>
    <row r="14" spans="1:6" x14ac:dyDescent="0.25">
      <c r="A14" s="2" t="s">
        <v>5</v>
      </c>
      <c r="C14" s="2" t="s">
        <v>0</v>
      </c>
      <c r="D14" s="3">
        <v>39356</v>
      </c>
      <c r="E14" s="3">
        <v>41276</v>
      </c>
      <c r="F14" s="1">
        <f>+D14/E14-1</f>
        <v>-4.6516135284426774E-2</v>
      </c>
    </row>
    <row r="15" spans="1:6" x14ac:dyDescent="0.25">
      <c r="C15" s="2" t="s">
        <v>1</v>
      </c>
      <c r="D15" s="3">
        <v>31882</v>
      </c>
      <c r="E15" s="3">
        <v>33633</v>
      </c>
      <c r="F15" s="1">
        <f>+D15/E15-1</f>
        <v>-5.2061962953052099E-2</v>
      </c>
    </row>
    <row r="16" spans="1:6" x14ac:dyDescent="0.25">
      <c r="C16" s="2" t="s">
        <v>2</v>
      </c>
      <c r="D16" s="3">
        <v>11552</v>
      </c>
      <c r="E16" s="3">
        <v>12567</v>
      </c>
      <c r="F16" s="1">
        <f>+D16/E16-1</f>
        <v>-8.0767088406143106E-2</v>
      </c>
    </row>
    <row r="17" spans="1:6" x14ac:dyDescent="0.25">
      <c r="C17" s="2"/>
      <c r="D17" s="3"/>
      <c r="E17" s="3"/>
      <c r="F17" s="1"/>
    </row>
    <row r="18" spans="1:6" x14ac:dyDescent="0.25">
      <c r="D18" s="2">
        <v>2024</v>
      </c>
      <c r="E18" s="2">
        <v>2022</v>
      </c>
    </row>
    <row r="19" spans="1:6" x14ac:dyDescent="0.25">
      <c r="A19" s="2" t="s">
        <v>6</v>
      </c>
      <c r="C19" s="2" t="s">
        <v>0</v>
      </c>
      <c r="D19" s="3">
        <v>12725</v>
      </c>
      <c r="E19" s="3">
        <v>13145</v>
      </c>
      <c r="F19" s="1">
        <f>+D19/E19-1</f>
        <v>-3.1951312286040312E-2</v>
      </c>
    </row>
    <row r="20" spans="1:6" x14ac:dyDescent="0.25">
      <c r="C20" s="2" t="s">
        <v>1</v>
      </c>
      <c r="D20" s="3">
        <v>9865</v>
      </c>
      <c r="E20" s="3">
        <v>10330</v>
      </c>
      <c r="F20" s="1">
        <f>+D20/E20-1</f>
        <v>-4.5014520813165593E-2</v>
      </c>
    </row>
    <row r="21" spans="1:6" x14ac:dyDescent="0.25">
      <c r="C21" s="2" t="s">
        <v>2</v>
      </c>
      <c r="D21" s="3">
        <v>2541</v>
      </c>
      <c r="E21" s="3">
        <v>2688</v>
      </c>
      <c r="F21" s="1">
        <f>+D21/E21-1</f>
        <v>-5.46875E-2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5CB1F-013B-4FAD-9A8B-E6C2B12D7AE1}">
  <dimension ref="A1:K48"/>
  <sheetViews>
    <sheetView showGridLines="0" tabSelected="1" topLeftCell="A51" workbookViewId="0">
      <selection activeCell="G48" sqref="G48"/>
    </sheetView>
  </sheetViews>
  <sheetFormatPr defaultColWidth="8.7109375" defaultRowHeight="15" x14ac:dyDescent="0.25"/>
  <cols>
    <col min="1" max="1" width="69.85546875" style="4" customWidth="1"/>
    <col min="2" max="2" width="19.85546875" style="4" customWidth="1"/>
    <col min="3" max="3" width="20.140625" style="4" bestFit="1" customWidth="1"/>
    <col min="4" max="4" width="15.42578125" style="4" customWidth="1"/>
    <col min="5" max="5" width="10.7109375" style="4" customWidth="1"/>
    <col min="6" max="6" width="15.42578125" style="4" customWidth="1"/>
    <col min="7" max="7" width="79.7109375" style="4" customWidth="1"/>
    <col min="8" max="8" width="21.28515625" style="4" customWidth="1"/>
    <col min="9" max="9" width="15.42578125" style="4" customWidth="1"/>
    <col min="10" max="16384" width="8.7109375" style="4"/>
  </cols>
  <sheetData>
    <row r="1" spans="1:7" ht="93.6" customHeight="1" x14ac:dyDescent="0.25">
      <c r="A1" s="24"/>
      <c r="B1" s="24"/>
    </row>
    <row r="2" spans="1:7" x14ac:dyDescent="0.25">
      <c r="A2" s="24"/>
      <c r="B2" s="24"/>
    </row>
    <row r="3" spans="1:7" x14ac:dyDescent="0.25">
      <c r="A3" s="5" t="s">
        <v>39</v>
      </c>
    </row>
    <row r="4" spans="1:7" x14ac:dyDescent="0.25">
      <c r="A4" s="5"/>
    </row>
    <row r="5" spans="1:7" ht="24" x14ac:dyDescent="0.25">
      <c r="A5" s="5" t="s">
        <v>38</v>
      </c>
    </row>
    <row r="6" spans="1:7" x14ac:dyDescent="0.25">
      <c r="A6" s="5"/>
    </row>
    <row r="7" spans="1:7" x14ac:dyDescent="0.25">
      <c r="A7" s="5" t="s">
        <v>37</v>
      </c>
    </row>
    <row r="8" spans="1:7" x14ac:dyDescent="0.25">
      <c r="A8" s="5"/>
    </row>
    <row r="9" spans="1:7" x14ac:dyDescent="0.25">
      <c r="A9" s="5" t="s">
        <v>36</v>
      </c>
    </row>
    <row r="10" spans="1:7" x14ac:dyDescent="0.25">
      <c r="A10" s="18"/>
    </row>
    <row r="11" spans="1:7" x14ac:dyDescent="0.25">
      <c r="A11" s="18"/>
    </row>
    <row r="12" spans="1:7" x14ac:dyDescent="0.25">
      <c r="A12" s="5" t="s">
        <v>35</v>
      </c>
    </row>
    <row r="13" spans="1:7" x14ac:dyDescent="0.25">
      <c r="A13" s="5"/>
    </row>
    <row r="14" spans="1:7" x14ac:dyDescent="0.25">
      <c r="A14" s="5"/>
    </row>
    <row r="15" spans="1:7" x14ac:dyDescent="0.25">
      <c r="A15" s="5"/>
      <c r="G15" s="4" t="s">
        <v>34</v>
      </c>
    </row>
    <row r="16" spans="1:7" x14ac:dyDescent="0.25">
      <c r="A16" s="18"/>
    </row>
    <row r="17" spans="1:11" ht="15.2" customHeight="1" x14ac:dyDescent="0.25">
      <c r="A17" s="16" t="s">
        <v>33</v>
      </c>
      <c r="B17" s="14">
        <v>2022</v>
      </c>
      <c r="C17" s="14">
        <v>2024</v>
      </c>
      <c r="D17" s="17" t="s">
        <v>31</v>
      </c>
      <c r="E17" s="4" t="s">
        <v>40</v>
      </c>
      <c r="G17" s="16" t="s">
        <v>33</v>
      </c>
      <c r="H17" s="15" t="s">
        <v>32</v>
      </c>
      <c r="I17" s="14" t="s">
        <v>32</v>
      </c>
      <c r="J17" s="17" t="s">
        <v>31</v>
      </c>
      <c r="K17" s="4" t="s">
        <v>40</v>
      </c>
    </row>
    <row r="18" spans="1:11" ht="15.2" customHeight="1" x14ac:dyDescent="0.25">
      <c r="A18" s="11" t="s">
        <v>10</v>
      </c>
      <c r="B18" s="13">
        <v>1</v>
      </c>
      <c r="C18" s="13">
        <v>1</v>
      </c>
      <c r="D18" s="12">
        <f t="shared" ref="D18:D40" si="0">+C18/B18-1</f>
        <v>0</v>
      </c>
      <c r="E18" s="21">
        <f t="shared" ref="E18:E40" si="1">+C18/$C$40</f>
        <v>3.8694898464586427E-6</v>
      </c>
      <c r="F18" s="21"/>
      <c r="G18" s="11" t="s">
        <v>10</v>
      </c>
      <c r="H18" s="10">
        <v>6</v>
      </c>
      <c r="I18" s="19">
        <v>4.34</v>
      </c>
      <c r="J18" s="12">
        <f t="shared" ref="J18:J40" si="2">+I18/H18-1</f>
        <v>-0.27666666666666673</v>
      </c>
      <c r="K18" s="21">
        <f t="shared" ref="K18:K40" si="3">+I18/$I$40</f>
        <v>2.4395689512803815E-6</v>
      </c>
    </row>
    <row r="19" spans="1:11" ht="15.2" customHeight="1" x14ac:dyDescent="0.25">
      <c r="A19" s="11" t="s">
        <v>11</v>
      </c>
      <c r="B19" s="13">
        <v>25</v>
      </c>
      <c r="C19" s="13">
        <v>21</v>
      </c>
      <c r="D19" s="12">
        <f t="shared" si="0"/>
        <v>-0.16000000000000003</v>
      </c>
      <c r="E19" s="21">
        <f t="shared" si="1"/>
        <v>8.1259286775631497E-5</v>
      </c>
      <c r="G19" s="11" t="s">
        <v>11</v>
      </c>
      <c r="H19" s="10">
        <v>13.84</v>
      </c>
      <c r="I19" s="19">
        <v>12.56</v>
      </c>
      <c r="J19" s="12">
        <f t="shared" si="2"/>
        <v>-9.2485549132947931E-2</v>
      </c>
      <c r="K19" s="21">
        <f t="shared" si="3"/>
        <v>7.0601350295118877E-6</v>
      </c>
    </row>
    <row r="20" spans="1:11" ht="15.2" customHeight="1" x14ac:dyDescent="0.25">
      <c r="A20" s="11" t="s">
        <v>29</v>
      </c>
      <c r="B20" s="13">
        <v>76</v>
      </c>
      <c r="C20" s="13">
        <v>74</v>
      </c>
      <c r="D20" s="12">
        <f t="shared" si="0"/>
        <v>-2.6315789473684181E-2</v>
      </c>
      <c r="E20" s="21">
        <f t="shared" si="1"/>
        <v>2.8634224863793959E-4</v>
      </c>
      <c r="G20" s="11" t="s">
        <v>29</v>
      </c>
      <c r="H20" s="10">
        <v>1299.7149999999999</v>
      </c>
      <c r="I20" s="19">
        <v>1404.114</v>
      </c>
      <c r="J20" s="12">
        <f t="shared" si="2"/>
        <v>8.0324532686012029E-2</v>
      </c>
      <c r="K20" s="21">
        <f t="shared" si="3"/>
        <v>7.8927025770924003E-4</v>
      </c>
    </row>
    <row r="21" spans="1:11" ht="15.2" customHeight="1" x14ac:dyDescent="0.25">
      <c r="A21" s="11" t="s">
        <v>27</v>
      </c>
      <c r="B21" s="13">
        <v>244</v>
      </c>
      <c r="C21" s="13">
        <v>237</v>
      </c>
      <c r="D21" s="12">
        <f t="shared" si="0"/>
        <v>-2.8688524590163911E-2</v>
      </c>
      <c r="E21" s="21">
        <f t="shared" si="1"/>
        <v>9.1706909361069836E-4</v>
      </c>
      <c r="G21" s="11" t="s">
        <v>27</v>
      </c>
      <c r="H21" s="10">
        <v>3900.665</v>
      </c>
      <c r="I21" s="19">
        <v>4656.2610000000004</v>
      </c>
      <c r="J21" s="12">
        <f t="shared" si="2"/>
        <v>0.19370953414353709</v>
      </c>
      <c r="K21" s="21">
        <f t="shared" si="3"/>
        <v>2.6173432637460236E-3</v>
      </c>
    </row>
    <row r="22" spans="1:11" ht="15.2" customHeight="1" x14ac:dyDescent="0.25">
      <c r="A22" s="11" t="s">
        <v>16</v>
      </c>
      <c r="B22" s="13">
        <v>403</v>
      </c>
      <c r="C22" s="13">
        <v>397</v>
      </c>
      <c r="D22" s="12">
        <f t="shared" si="0"/>
        <v>-1.488833746898266E-2</v>
      </c>
      <c r="E22" s="21">
        <f t="shared" si="1"/>
        <v>1.5361874690440812E-3</v>
      </c>
      <c r="G22" s="11" t="s">
        <v>9</v>
      </c>
      <c r="H22" s="10">
        <v>2357.5949999999998</v>
      </c>
      <c r="I22" s="19">
        <v>6530.69199999999</v>
      </c>
      <c r="J22" s="12">
        <f t="shared" si="2"/>
        <v>1.7700652571794522</v>
      </c>
      <c r="K22" s="21">
        <f t="shared" si="3"/>
        <v>3.6709846621140905E-3</v>
      </c>
    </row>
    <row r="23" spans="1:11" ht="15.2" customHeight="1" x14ac:dyDescent="0.25">
      <c r="A23" s="11" t="s">
        <v>26</v>
      </c>
      <c r="B23" s="13">
        <v>642</v>
      </c>
      <c r="C23" s="13">
        <v>625</v>
      </c>
      <c r="D23" s="12">
        <f t="shared" si="0"/>
        <v>-2.6479750778816147E-2</v>
      </c>
      <c r="E23" s="21">
        <f t="shared" si="1"/>
        <v>2.4184311540366519E-3</v>
      </c>
      <c r="G23" s="11" t="s">
        <v>19</v>
      </c>
      <c r="H23" s="10">
        <v>10426.252</v>
      </c>
      <c r="I23" s="19">
        <v>11948.107</v>
      </c>
      <c r="J23" s="12">
        <f t="shared" si="2"/>
        <v>0.14596376531087096</v>
      </c>
      <c r="K23" s="21">
        <f t="shared" si="3"/>
        <v>6.7161822266764487E-3</v>
      </c>
    </row>
    <row r="24" spans="1:11" ht="15.2" customHeight="1" x14ac:dyDescent="0.25">
      <c r="A24" s="11" t="s">
        <v>15</v>
      </c>
      <c r="B24" s="13">
        <v>1771</v>
      </c>
      <c r="C24" s="13">
        <v>1801</v>
      </c>
      <c r="D24" s="12">
        <f t="shared" si="0"/>
        <v>1.6939582156973554E-2</v>
      </c>
      <c r="E24" s="21">
        <f t="shared" si="1"/>
        <v>6.9689512134720162E-3</v>
      </c>
      <c r="G24" s="11" t="s">
        <v>30</v>
      </c>
      <c r="H24" s="10">
        <v>11758.743</v>
      </c>
      <c r="I24" s="19">
        <v>12057.089</v>
      </c>
      <c r="J24" s="12">
        <f t="shared" si="2"/>
        <v>2.537226980809093E-2</v>
      </c>
      <c r="K24" s="21">
        <f t="shared" si="3"/>
        <v>6.7774423887613415E-3</v>
      </c>
    </row>
    <row r="25" spans="1:11" ht="15.2" customHeight="1" x14ac:dyDescent="0.25">
      <c r="A25" s="11" t="s">
        <v>30</v>
      </c>
      <c r="B25" s="13">
        <v>1971</v>
      </c>
      <c r="C25" s="13">
        <v>2030</v>
      </c>
      <c r="D25" s="12">
        <f t="shared" si="0"/>
        <v>2.9934043632673824E-2</v>
      </c>
      <c r="E25" s="21">
        <f t="shared" si="1"/>
        <v>7.8550643883110449E-3</v>
      </c>
      <c r="G25" s="11" t="s">
        <v>13</v>
      </c>
      <c r="H25" s="10">
        <v>15322.075999999999</v>
      </c>
      <c r="I25" s="19">
        <v>18333.797999999999</v>
      </c>
      <c r="J25" s="12">
        <f t="shared" si="2"/>
        <v>0.19656096210461294</v>
      </c>
      <c r="K25" s="21">
        <f t="shared" si="3"/>
        <v>1.0305659990748008E-2</v>
      </c>
    </row>
    <row r="26" spans="1:11" ht="15.2" customHeight="1" x14ac:dyDescent="0.25">
      <c r="A26" s="11" t="s">
        <v>20</v>
      </c>
      <c r="B26" s="13">
        <v>2308</v>
      </c>
      <c r="C26" s="13">
        <v>2290</v>
      </c>
      <c r="D26" s="12">
        <f t="shared" si="0"/>
        <v>-7.7989601386482255E-3</v>
      </c>
      <c r="E26" s="21">
        <f t="shared" si="1"/>
        <v>8.861131748390292E-3</v>
      </c>
      <c r="G26" s="11" t="s">
        <v>15</v>
      </c>
      <c r="H26" s="10">
        <v>18989.477999999999</v>
      </c>
      <c r="I26" s="19">
        <v>20909.689999999999</v>
      </c>
      <c r="J26" s="12">
        <f t="shared" si="2"/>
        <v>0.10111978854816339</v>
      </c>
      <c r="K26" s="21">
        <f t="shared" si="3"/>
        <v>1.1753601498824396E-2</v>
      </c>
    </row>
    <row r="27" spans="1:11" ht="15.2" customHeight="1" x14ac:dyDescent="0.25">
      <c r="A27" s="11" t="s">
        <v>13</v>
      </c>
      <c r="B27" s="13">
        <v>4055</v>
      </c>
      <c r="C27" s="13">
        <v>4532</v>
      </c>
      <c r="D27" s="12">
        <f t="shared" si="0"/>
        <v>0.11763255240443904</v>
      </c>
      <c r="E27" s="21">
        <f t="shared" si="1"/>
        <v>1.753652798415057E-2</v>
      </c>
      <c r="G27" s="11" t="s">
        <v>26</v>
      </c>
      <c r="H27" s="10">
        <v>21336.257000000001</v>
      </c>
      <c r="I27" s="19">
        <v>23116.616999999998</v>
      </c>
      <c r="J27" s="12">
        <f t="shared" si="2"/>
        <v>8.3442939405913519E-2</v>
      </c>
      <c r="K27" s="21">
        <f t="shared" si="3"/>
        <v>1.2994143108718948E-2</v>
      </c>
    </row>
    <row r="28" spans="1:11" ht="15.2" customHeight="1" x14ac:dyDescent="0.25">
      <c r="A28" s="11" t="s">
        <v>9</v>
      </c>
      <c r="B28" s="13">
        <v>2899</v>
      </c>
      <c r="C28" s="13">
        <v>5576</v>
      </c>
      <c r="D28" s="12">
        <f t="shared" si="0"/>
        <v>0.92342186961021033</v>
      </c>
      <c r="E28" s="21">
        <f t="shared" si="1"/>
        <v>2.1576275383853392E-2</v>
      </c>
      <c r="G28" s="11" t="s">
        <v>12</v>
      </c>
      <c r="H28" s="10">
        <v>44069.368000000002</v>
      </c>
      <c r="I28" s="19">
        <v>46162.709000000097</v>
      </c>
      <c r="J28" s="12">
        <f t="shared" si="2"/>
        <v>4.7501044262765246E-2</v>
      </c>
      <c r="K28" s="21">
        <f t="shared" si="3"/>
        <v>2.5948643221979647E-2</v>
      </c>
    </row>
    <row r="29" spans="1:11" ht="15.2" customHeight="1" x14ac:dyDescent="0.25">
      <c r="A29" s="11" t="s">
        <v>21</v>
      </c>
      <c r="B29" s="13">
        <v>5933</v>
      </c>
      <c r="C29" s="13">
        <v>6002</v>
      </c>
      <c r="D29" s="12">
        <f t="shared" si="0"/>
        <v>1.1629866846452064E-2</v>
      </c>
      <c r="E29" s="21">
        <f t="shared" si="1"/>
        <v>2.3224678058444775E-2</v>
      </c>
      <c r="G29" s="11" t="s">
        <v>16</v>
      </c>
      <c r="H29" s="10">
        <v>49346.722999999998</v>
      </c>
      <c r="I29" s="19">
        <v>48388.758999999998</v>
      </c>
      <c r="J29" s="12">
        <f t="shared" si="2"/>
        <v>-1.9412920286520308E-2</v>
      </c>
      <c r="K29" s="21">
        <f t="shared" si="3"/>
        <v>2.7199934112301639E-2</v>
      </c>
    </row>
    <row r="30" spans="1:11" ht="15.2" customHeight="1" x14ac:dyDescent="0.25">
      <c r="A30" s="11" t="s">
        <v>14</v>
      </c>
      <c r="B30" s="13">
        <v>6423</v>
      </c>
      <c r="C30" s="13">
        <v>6208</v>
      </c>
      <c r="D30" s="12">
        <f t="shared" si="0"/>
        <v>-3.3473454771913436E-2</v>
      </c>
      <c r="E30" s="21">
        <f t="shared" si="1"/>
        <v>2.4021792966815256E-2</v>
      </c>
      <c r="G30" s="11" t="s">
        <v>21</v>
      </c>
      <c r="H30" s="10">
        <v>46897.218999999997</v>
      </c>
      <c r="I30" s="19">
        <v>52271.667000000001</v>
      </c>
      <c r="J30" s="12">
        <f t="shared" si="2"/>
        <v>0.11460056938557495</v>
      </c>
      <c r="K30" s="21">
        <f t="shared" si="3"/>
        <v>2.9382565862872658E-2</v>
      </c>
    </row>
    <row r="31" spans="1:11" ht="15.2" customHeight="1" x14ac:dyDescent="0.25">
      <c r="A31" s="11" t="s">
        <v>19</v>
      </c>
      <c r="B31" s="13">
        <v>6400</v>
      </c>
      <c r="C31" s="13">
        <v>6475</v>
      </c>
      <c r="D31" s="12">
        <f t="shared" si="0"/>
        <v>1.171875E-2</v>
      </c>
      <c r="E31" s="21">
        <f t="shared" si="1"/>
        <v>2.5054946755819714E-2</v>
      </c>
      <c r="G31" s="11" t="s">
        <v>18</v>
      </c>
      <c r="H31" s="10">
        <v>62794.745999999999</v>
      </c>
      <c r="I31" s="19">
        <v>68511.943000000203</v>
      </c>
      <c r="J31" s="12">
        <f t="shared" si="2"/>
        <v>9.1045785900626175E-2</v>
      </c>
      <c r="K31" s="21">
        <f t="shared" si="3"/>
        <v>3.8511430630113308E-2</v>
      </c>
    </row>
    <row r="32" spans="1:11" ht="15.2" customHeight="1" x14ac:dyDescent="0.25">
      <c r="A32" s="11" t="s">
        <v>17</v>
      </c>
      <c r="B32" s="13">
        <v>9793</v>
      </c>
      <c r="C32" s="13">
        <v>9996</v>
      </c>
      <c r="D32" s="12">
        <f t="shared" si="0"/>
        <v>2.0729092208720434E-2</v>
      </c>
      <c r="E32" s="21">
        <f t="shared" si="1"/>
        <v>3.8679420505200596E-2</v>
      </c>
      <c r="G32" s="11" t="s">
        <v>17</v>
      </c>
      <c r="H32" s="10">
        <v>71563.365000000005</v>
      </c>
      <c r="I32" s="19">
        <v>78438.1360000001</v>
      </c>
      <c r="J32" s="12">
        <f t="shared" si="2"/>
        <v>9.6065507819540041E-2</v>
      </c>
      <c r="K32" s="21">
        <f t="shared" si="3"/>
        <v>4.4091069396753037E-2</v>
      </c>
    </row>
    <row r="33" spans="1:11" ht="15.2" customHeight="1" x14ac:dyDescent="0.25">
      <c r="A33" s="11" t="s">
        <v>23</v>
      </c>
      <c r="B33" s="13">
        <v>12142</v>
      </c>
      <c r="C33" s="13">
        <v>11748</v>
      </c>
      <c r="D33" s="12">
        <f t="shared" si="0"/>
        <v>-3.2449349365837543E-2</v>
      </c>
      <c r="E33" s="21">
        <f t="shared" si="1"/>
        <v>4.5458766716196135E-2</v>
      </c>
      <c r="G33" s="11" t="s">
        <v>23</v>
      </c>
      <c r="H33" s="10">
        <v>75661.320000000094</v>
      </c>
      <c r="I33" s="19">
        <v>81844.225000000006</v>
      </c>
      <c r="J33" s="12">
        <f t="shared" si="2"/>
        <v>8.1718175152110772E-2</v>
      </c>
      <c r="K33" s="21">
        <f t="shared" si="3"/>
        <v>4.6005675150139536E-2</v>
      </c>
    </row>
    <row r="34" spans="1:11" ht="15.2" customHeight="1" x14ac:dyDescent="0.25">
      <c r="A34" s="11" t="s">
        <v>18</v>
      </c>
      <c r="B34" s="13">
        <v>14671</v>
      </c>
      <c r="C34" s="13">
        <v>14581</v>
      </c>
      <c r="D34" s="12">
        <f t="shared" si="0"/>
        <v>-6.1345511553404508E-3</v>
      </c>
      <c r="E34" s="21">
        <f t="shared" si="1"/>
        <v>5.6421031451213473E-2</v>
      </c>
      <c r="G34" s="11" t="s">
        <v>20</v>
      </c>
      <c r="H34" s="10">
        <v>82813.846999999994</v>
      </c>
      <c r="I34" s="19">
        <v>88351.165999999997</v>
      </c>
      <c r="J34" s="12">
        <f t="shared" si="2"/>
        <v>6.6864651270215791E-2</v>
      </c>
      <c r="K34" s="21">
        <f t="shared" si="3"/>
        <v>4.9663309074428313E-2</v>
      </c>
    </row>
    <row r="35" spans="1:11" ht="15.2" customHeight="1" x14ac:dyDescent="0.25">
      <c r="A35" s="11" t="s">
        <v>12</v>
      </c>
      <c r="B35" s="13">
        <v>18978</v>
      </c>
      <c r="C35" s="13">
        <v>18888</v>
      </c>
      <c r="D35" s="12">
        <f t="shared" si="0"/>
        <v>-4.7423332279481478E-3</v>
      </c>
      <c r="E35" s="21">
        <f t="shared" si="1"/>
        <v>7.3086924219910851E-2</v>
      </c>
      <c r="G35" s="11" t="s">
        <v>22</v>
      </c>
      <c r="H35" s="10">
        <v>88941.152000000206</v>
      </c>
      <c r="I35" s="19">
        <v>98369.840000000302</v>
      </c>
      <c r="J35" s="12">
        <f t="shared" si="2"/>
        <v>0.10601041011926715</v>
      </c>
      <c r="K35" s="21">
        <f t="shared" si="3"/>
        <v>5.5294932582124347E-2</v>
      </c>
    </row>
    <row r="36" spans="1:11" ht="15.2" customHeight="1" x14ac:dyDescent="0.25">
      <c r="A36" s="11" t="s">
        <v>22</v>
      </c>
      <c r="B36" s="13">
        <v>25412</v>
      </c>
      <c r="C36" s="13">
        <v>25009</v>
      </c>
      <c r="D36" s="12">
        <f t="shared" si="0"/>
        <v>-1.5858649456949481E-2</v>
      </c>
      <c r="E36" s="21">
        <f t="shared" si="1"/>
        <v>9.6772071570084203E-2</v>
      </c>
      <c r="G36" s="11" t="s">
        <v>25</v>
      </c>
      <c r="H36" s="10">
        <v>145821.85800000001</v>
      </c>
      <c r="I36" s="19">
        <v>153729.041</v>
      </c>
      <c r="J36" s="12">
        <f t="shared" si="2"/>
        <v>5.4224950281459128E-2</v>
      </c>
      <c r="K36" s="21">
        <f t="shared" si="3"/>
        <v>8.6413040399472063E-2</v>
      </c>
    </row>
    <row r="37" spans="1:11" ht="15.2" customHeight="1" x14ac:dyDescent="0.25">
      <c r="A37" s="11" t="s">
        <v>28</v>
      </c>
      <c r="B37" s="13">
        <v>36093</v>
      </c>
      <c r="C37" s="13">
        <v>35071</v>
      </c>
      <c r="D37" s="12">
        <f t="shared" si="0"/>
        <v>-2.8315739894162251E-2</v>
      </c>
      <c r="E37" s="21">
        <f t="shared" si="1"/>
        <v>0.13570687840515105</v>
      </c>
      <c r="G37" s="11" t="s">
        <v>14</v>
      </c>
      <c r="H37" s="10">
        <v>164870.69099999999</v>
      </c>
      <c r="I37" s="19">
        <v>167454.30799999999</v>
      </c>
      <c r="J37" s="12">
        <f t="shared" si="2"/>
        <v>1.5670565728386432E-2</v>
      </c>
      <c r="K37" s="21">
        <f t="shared" si="3"/>
        <v>9.4128186763811517E-2</v>
      </c>
    </row>
    <row r="38" spans="1:11" ht="15.2" customHeight="1" x14ac:dyDescent="0.25">
      <c r="A38" s="11" t="s">
        <v>24</v>
      </c>
      <c r="B38" s="13">
        <v>48185</v>
      </c>
      <c r="C38" s="13">
        <v>46846</v>
      </c>
      <c r="D38" s="12">
        <f t="shared" si="0"/>
        <v>-2.7788730932862937E-2</v>
      </c>
      <c r="E38" s="21">
        <f t="shared" si="1"/>
        <v>0.18127012134720158</v>
      </c>
      <c r="G38" s="11" t="s">
        <v>24</v>
      </c>
      <c r="H38" s="10">
        <v>229281.35700000101</v>
      </c>
      <c r="I38" s="19">
        <v>238007.947000004</v>
      </c>
      <c r="J38" s="12">
        <f t="shared" si="2"/>
        <v>3.8060617375022643E-2</v>
      </c>
      <c r="K38" s="21">
        <f t="shared" si="3"/>
        <v>0.13378728056663511</v>
      </c>
    </row>
    <row r="39" spans="1:11" ht="15.2" customHeight="1" x14ac:dyDescent="0.25">
      <c r="A39" s="11" t="s">
        <v>25</v>
      </c>
      <c r="B39" s="13">
        <v>60521</v>
      </c>
      <c r="C39" s="13">
        <v>60024</v>
      </c>
      <c r="D39" s="12">
        <f t="shared" si="0"/>
        <v>-8.212025577898574E-3</v>
      </c>
      <c r="E39" s="21">
        <f t="shared" si="1"/>
        <v>0.23226225854383359</v>
      </c>
      <c r="G39" s="11" t="s">
        <v>28</v>
      </c>
      <c r="H39" s="10">
        <v>539750.10199999996</v>
      </c>
      <c r="I39" s="19">
        <v>558499.79299999902</v>
      </c>
      <c r="J39" s="12">
        <f t="shared" si="2"/>
        <v>3.4737725718853252E-2</v>
      </c>
      <c r="K39" s="21">
        <f t="shared" si="3"/>
        <v>0.31393980513809167</v>
      </c>
    </row>
    <row r="40" spans="1:11" ht="15.2" customHeight="1" x14ac:dyDescent="0.25">
      <c r="A40" s="7" t="s">
        <v>8</v>
      </c>
      <c r="B40" s="9">
        <v>258946</v>
      </c>
      <c r="C40" s="9">
        <v>258432</v>
      </c>
      <c r="D40" s="8">
        <f t="shared" si="0"/>
        <v>-1.9849698392715442E-3</v>
      </c>
      <c r="E40" s="21">
        <f t="shared" si="1"/>
        <v>1</v>
      </c>
      <c r="G40" s="7" t="s">
        <v>8</v>
      </c>
      <c r="H40" s="6">
        <v>1687222.3689999999</v>
      </c>
      <c r="I40" s="20">
        <v>1779002.8019999999</v>
      </c>
      <c r="J40" s="8">
        <f t="shared" si="2"/>
        <v>5.4397354306295442E-2</v>
      </c>
      <c r="K40" s="21">
        <f t="shared" si="3"/>
        <v>1</v>
      </c>
    </row>
    <row r="41" spans="1:11" x14ac:dyDescent="0.25">
      <c r="A41" s="24"/>
      <c r="B41" s="24"/>
      <c r="C41" s="24"/>
      <c r="D41" s="24"/>
      <c r="E41" s="24"/>
      <c r="F41" s="24"/>
      <c r="G41" s="24"/>
      <c r="H41" s="24"/>
    </row>
    <row r="42" spans="1:11" ht="15.4" customHeight="1" x14ac:dyDescent="0.25">
      <c r="A42" s="25" t="s">
        <v>7</v>
      </c>
      <c r="B42" s="25"/>
    </row>
    <row r="45" spans="1:11" s="23" customFormat="1" ht="21" x14ac:dyDescent="0.35">
      <c r="A45" s="23" t="s">
        <v>41</v>
      </c>
    </row>
    <row r="46" spans="1:11" s="23" customFormat="1" ht="21" x14ac:dyDescent="0.35"/>
    <row r="48" spans="1:11" s="22" customFormat="1" ht="18.75" x14ac:dyDescent="0.3">
      <c r="A48" s="22" t="s">
        <v>42</v>
      </c>
      <c r="G48" s="22" t="s">
        <v>43</v>
      </c>
    </row>
  </sheetData>
  <sortState xmlns:xlrd2="http://schemas.microsoft.com/office/spreadsheetml/2017/richdata2" ref="G18:K40">
    <sortCondition ref="K18:K40"/>
  </sortState>
  <mergeCells count="4">
    <mergeCell ref="A1:B1"/>
    <mergeCell ref="A2:B2"/>
    <mergeCell ref="A41:H41"/>
    <mergeCell ref="A42:B4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Infortuni</vt:lpstr>
      <vt:lpstr>Aziende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Falasca</dc:creator>
  <cp:lastModifiedBy>Zanardi Francesca</cp:lastModifiedBy>
  <dcterms:created xsi:type="dcterms:W3CDTF">2025-11-14T08:57:48Z</dcterms:created>
  <dcterms:modified xsi:type="dcterms:W3CDTF">2025-11-14T10:12:34Z</dcterms:modified>
</cp:coreProperties>
</file>