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xr:revisionPtr revIDLastSave="0" documentId="13_ncr:801_{20571A96-52FC-43D7-AC65-398E2EBC22CC}" xr6:coauthVersionLast="47" xr6:coauthVersionMax="47" xr10:uidLastSave="{00000000-0000-0000-0000-000000000000}"/>
  <bookViews>
    <workbookView xWindow="-13460" yWindow="1720" windowWidth="13140" windowHeight="6040" xr2:uid="{13C44D1A-28AD-4311-AC24-9AE69CF00ACD}"/>
  </bookViews>
  <sheets>
    <sheet name="a" sheetId="1" r:id="rId1"/>
    <sheet name="b" sheetId="2" r:id="rId2"/>
    <sheet name="c" sheetId="3" r:id="rId3"/>
  </sheets>
  <calcPr calcId="191029"/>
  <oleSize ref="A3:N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<sst xmlns="http://schemas.openxmlformats.org/spreadsheetml/2006/main" count="18" uniqueCount="11">
  <si>
    <t>HIV Incidence Rate/100 PY (95% CI)</t>
  </si>
  <si>
    <t>LEN</t>
  </si>
  <si>
    <t>F/TAF</t>
  </si>
  <si>
    <t>F/TDF</t>
  </si>
  <si>
    <t>Q1</t>
  </si>
  <si>
    <t>Q3</t>
  </si>
  <si>
    <t>Error bar</t>
  </si>
  <si>
    <t xml:space="preserve">0 in the lenacapavir group (0/100 person-years; 95%CI [0.00, 0.19])), 39 in the F/TAF group (2.02/100 person-years; (95%CI [1.44, 2.76])), and 16 in the F/TDF group (1.69/100 person-years; (95%CI [0.96, 2.74])). Background HIV incidence in the screened population was 2.41/100 person-years (95% CI [1.82, 3.19]). </t>
  </si>
  <si>
    <t xml:space="preserve">LEN </t>
  </si>
  <si>
    <t xml:space="preserve">F/TAF </t>
  </si>
  <si>
    <t>bHIV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</si>
</sst>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a!$G$3:$G$6</c:f>
                <c:numCache>
                  <c:formatCode>General</c:formatCode>
                  <c:ptCount val="4"/>
                  <c:pt idx="0">
                    <c:v>0.7799999999999998</c:v>
                  </c:pt>
                  <c:pt idx="1">
                    <c:v>0.19</c:v>
                  </c:pt>
                  <c:pt idx="2">
                    <c:v>0.73999999999999977</c:v>
                  </c:pt>
                  <c:pt idx="3">
                    <c:v>1.0500000000000003</c:v>
                  </c:pt>
                </c:numCache>
              </c:numRef>
            </c:plus>
            <c:minus>
              <c:numRef>
                <c:f>a!$E$3:$E$6</c:f>
                <c:numCache>
                  <c:formatCode>General</c:formatCode>
                  <c:ptCount val="4"/>
                  <c:pt idx="0">
                    <c:v>0.59000000000000008</c:v>
                  </c:pt>
                  <c:pt idx="1">
                    <c:v>0</c:v>
                  </c:pt>
                  <c:pt idx="2">
                    <c:v>0.58000000000000007</c:v>
                  </c:pt>
                  <c:pt idx="3">
                    <c:v>0.73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a!$A$3:$A$6</c:f>
              <c:strCache>
                <c:ptCount val="4"/>
                <c:pt idx="0">
                  <c:v>bHIV</c:v>
                </c:pt>
                <c:pt idx="1">
                  <c:v>LEN </c:v>
                </c:pt>
                <c:pt idx="2">
                  <c:v>F/TAF </c:v>
                </c:pt>
                <c:pt idx="3">
                  <c:v>F/TDF</c:v>
                </c:pt>
              </c:strCache>
            </c:strRef>
          </c:cat>
          <c:val>
            <c:numRef>
              <c:f>a!$B$3:$B$6</c:f>
              <c:numCache>
                <c:formatCode>General</c:formatCode>
                <c:ptCount val="4"/>
                <c:pt idx="0">
                  <c:v>2.41</c:v>
                </c:pt>
                <c:pt idx="1">
                  <c:v>0</c:v>
                </c:pt>
                <c:pt idx="2">
                  <c:v>2.02</c:v>
                </c:pt>
                <c:pt idx="3">
                  <c:v>1.69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36-4F0B-9B61-5DBE66DC3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7598368"/>
        <c:axId val="1477599808"/>
      </c:barChart>
      <c:catAx>
        <c:axId val="147759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599808"/>
        <c:crosses val="autoZero"/>
        <c:auto val="1"/>
        <c:lblAlgn val="ctr"/>
        <c:lblOffset val="100"/>
        <c:noMultiLvlLbl val="0"/>
      </c:catAx>
      <c:valAx>
        <c:axId val="1477599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HIV Incidence Rate/100 PY (95% CI)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7598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3958880139982E-2"/>
          <c:y val="5.0925925925925923E-2"/>
          <c:w val="0.85398818897637796"/>
          <c:h val="0.7072097675688627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 cap="sq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 cap="sq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6A-45AA-84F6-0D6B83F126E3}"/>
              </c:ext>
            </c:extLst>
          </c:dPt>
          <c:dPt>
            <c:idx val="1"/>
            <c:invertIfNegative val="0"/>
            <c:bubble3D val="0"/>
            <c:spPr>
              <a:noFill/>
              <a:ln cap="sq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36A-45AA-84F6-0D6B83F126E3}"/>
              </c:ext>
            </c:extLst>
          </c:dPt>
          <c:dPt>
            <c:idx val="2"/>
            <c:invertIfNegative val="0"/>
            <c:bubble3D val="0"/>
            <c:spPr>
              <a:noFill/>
              <a:ln cap="sq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6A-45AA-84F6-0D6B83F126E3}"/>
              </c:ext>
            </c:extLst>
          </c:dPt>
          <c:errBars>
            <c:errBarType val="both"/>
            <c:errValType val="cust"/>
            <c:noEndCap val="1"/>
            <c:plus>
              <c:numRef>
                <c:f>b!$G$4:$G$6</c:f>
                <c:numCache>
                  <c:formatCode>General</c:formatCode>
                  <c:ptCount val="3"/>
                  <c:pt idx="0">
                    <c:v>0.24</c:v>
                  </c:pt>
                  <c:pt idx="1">
                    <c:v>0.13</c:v>
                  </c:pt>
                  <c:pt idx="2">
                    <c:v>6.9999999999999993E-2</c:v>
                  </c:pt>
                </c:numCache>
              </c:numRef>
            </c:plus>
            <c:minus>
              <c:numRef>
                <c:f>b!$E$4:$E$6</c:f>
                <c:numCache>
                  <c:formatCode>General</c:formatCode>
                  <c:ptCount val="3"/>
                  <c:pt idx="0">
                    <c:v>0.14999999999999997</c:v>
                  </c:pt>
                  <c:pt idx="1">
                    <c:v>0.10999999999999999</c:v>
                  </c:pt>
                  <c:pt idx="2">
                    <c:v>3.9999999999999994E-2</c:v>
                  </c:pt>
                </c:numCache>
              </c:numRef>
            </c:minus>
            <c:spPr>
              <a:noFill/>
              <a:ln w="9525" cap="sq" cmpd="sng" algn="ctr">
                <a:solidFill>
                  <a:schemeClr val="tx1">
                    <a:lumMod val="65000"/>
                    <a:lumOff val="35000"/>
                  </a:schemeClr>
                </a:solidFill>
                <a:miter lim="800000"/>
                <a:headEnd type="oval"/>
              </a:ln>
              <a:effectLst/>
            </c:spPr>
          </c:errBars>
          <c:cat>
            <c:strRef>
              <c:f>b!$A$4:$A$6</c:f>
              <c:strCache>
                <c:ptCount val="3"/>
                <c:pt idx="0">
                  <c:v>F/TDF</c:v>
                </c:pt>
                <c:pt idx="1">
                  <c:v>F/TAF</c:v>
                </c:pt>
                <c:pt idx="2">
                  <c:v>LEN</c:v>
                </c:pt>
              </c:strCache>
            </c:strRef>
          </c:cat>
          <c:val>
            <c:numRef>
              <c:f>b!$B$4:$B$6</c:f>
              <c:numCache>
                <c:formatCode>General</c:formatCode>
                <c:ptCount val="3"/>
                <c:pt idx="0">
                  <c:v>0.35</c:v>
                </c:pt>
                <c:pt idx="1">
                  <c:v>0.31</c:v>
                </c:pt>
                <c:pt idx="2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6A-45AA-84F6-0D6B83F12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100"/>
        <c:axId val="888414592"/>
        <c:axId val="888415072"/>
      </c:barChart>
      <c:catAx>
        <c:axId val="888414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415072"/>
        <c:crosses val="autoZero"/>
        <c:auto val="1"/>
        <c:lblAlgn val="ctr"/>
        <c:lblOffset val="100"/>
        <c:noMultiLvlLbl val="0"/>
      </c:catAx>
      <c:valAx>
        <c:axId val="888415072"/>
        <c:scaling>
          <c:orientation val="minMax"/>
          <c:max val="1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HIV incidence rate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41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1981200</xdr:colOff>
      <xdr:row>8</xdr:row>
      <xdr:rowOff>156210</xdr:rowOff>
    </xdr:from>
    <xdr:to>
      <xdr:col>9</xdr:col>
      <xdr:colOff>243840</xdr:colOff>
      <xdr:row>23</xdr:row>
      <xdr:rowOff>156210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834A968-C761-C05E-9888-5562A0A5B4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14</xdr:row>
      <xdr:rowOff>148590</xdr:rowOff>
    </xdr:from>
    <xdr:to>
      <xdr:col>13</xdr:col>
      <xdr:colOff>312420</xdr:colOff>
      <xdr:row>24</xdr:row>
      <xdr:rowOff>92529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6384D8-B2D7-A8F3-12D8-2F9B5E5680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37DAA-DEB1-4BCF-BD7C-140ED614F91F}">
  <dimension ref="A2:I29"/>
  <sheetViews>
    <sheetView tabSelected="1" topLeftCell="C3" zoomScale="169" zoomScaleNormal="169" workbookViewId="0">
      <selection activeCell="G4" sqref="G4"/>
    </sheetView>
  </sheetViews>
  <sheetFormatPr defaultColWidth="8.88671875" defaultRowHeight="14.4" x14ac:dyDescent="0.3"/>
  <cols>
    <col min="1" max="1" width="13" customWidth="1"/>
    <col min="2" max="2" width="29.88671875" bestFit="1" customWidth="1"/>
  </cols>
  <sheetData>
    <row r="2" spans="1:7" x14ac:dyDescent="0.3">
      <c r="B2" t="s">
        <v>0</v>
      </c>
      <c r="D2" t="s">
        <v>4</v>
      </c>
      <c r="E2" t="s">
        <v>6</v>
      </c>
      <c r="F2" t="s">
        <v>5</v>
      </c>
      <c r="G2" t="s">
        <v>6</v>
      </c>
    </row>
    <row r="3" spans="1:7" x14ac:dyDescent="0.3">
      <c r="A3" s="1" t="s">
        <v>10</v>
      </c>
      <c r="B3">
        <v>2.41</v>
      </c>
      <c r="D3">
        <v>1.82</v>
      </c>
      <c r="E3">
        <f>B3-D3</f>
        <v>0.59000000000000008</v>
      </c>
      <c r="F3">
        <v>3.19</v>
      </c>
      <c r="G3">
        <f>F3-B3</f>
        <v>0.7799999999999998</v>
      </c>
    </row>
    <row r="4" spans="1:7" x14ac:dyDescent="0.3">
      <c r="A4" t="s">
        <v>8</v>
      </c>
      <c r="B4">
        <v>0</v>
      </c>
      <c r="D4">
        <v>0</v>
      </c>
      <c r="E4">
        <f>B4-D4</f>
        <v>0</v>
      </c>
      <c r="F4">
        <v>0.19</v>
      </c>
      <c r="G4">
        <f>F4-B4</f>
        <v>0.19</v>
      </c>
    </row>
    <row r="5" spans="1:7" x14ac:dyDescent="0.3">
      <c r="A5" t="s">
        <v>9</v>
      </c>
      <c r="B5">
        <v>2.02</v>
      </c>
      <c r="D5">
        <v>1.44</v>
      </c>
      <c r="E5">
        <f>B5-D5</f>
        <v>0.58000000000000007</v>
      </c>
      <c r="F5">
        <v>2.76</v>
      </c>
      <c r="G5">
        <f t="shared" ref="G5:G6" si="0">F5-B5</f>
        <v>0.73999999999999977</v>
      </c>
    </row>
    <row r="6" spans="1:7" x14ac:dyDescent="0.3">
      <c r="A6" t="s">
        <v>3</v>
      </c>
      <c r="B6">
        <v>1.69</v>
      </c>
      <c r="D6">
        <v>0.96</v>
      </c>
      <c r="E6">
        <f>B6-D6</f>
        <v>0.73</v>
      </c>
      <c r="F6">
        <v>2.74</v>
      </c>
      <c r="G6">
        <f t="shared" si="0"/>
        <v>1.0500000000000003</v>
      </c>
    </row>
    <row r="26" spans="2:9" x14ac:dyDescent="0.3">
      <c r="B26" s="2" t="s">
        <v>7</v>
      </c>
      <c r="C26" s="2"/>
      <c r="D26" s="2"/>
      <c r="E26" s="2"/>
      <c r="F26" s="2"/>
      <c r="G26" s="2"/>
      <c r="H26" s="2"/>
      <c r="I26" s="2"/>
    </row>
    <row r="27" spans="2:9" x14ac:dyDescent="0.3">
      <c r="B27" s="2"/>
      <c r="C27" s="2"/>
      <c r="D27" s="2"/>
      <c r="E27" s="2"/>
      <c r="F27" s="2"/>
      <c r="G27" s="2"/>
      <c r="H27" s="2"/>
      <c r="I27" s="2"/>
    </row>
    <row r="28" spans="2:9" x14ac:dyDescent="0.3">
      <c r="B28" s="2"/>
      <c r="C28" s="2"/>
      <c r="D28" s="2"/>
      <c r="E28" s="2"/>
      <c r="F28" s="2"/>
      <c r="G28" s="2"/>
      <c r="H28" s="2"/>
      <c r="I28" s="2"/>
    </row>
    <row r="29" spans="2:9" x14ac:dyDescent="0.3">
      <c r="B29" s="2"/>
      <c r="C29" s="2"/>
      <c r="D29" s="2"/>
      <c r="E29" s="2"/>
      <c r="F29" s="2"/>
      <c r="G29" s="2"/>
      <c r="H29" s="2"/>
      <c r="I29" s="2"/>
    </row>
  </sheetData>
  <mergeCells count="1">
    <mergeCell ref="B26:I2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2844-AB95-4718-AA39-13E542A30CE5}">
  <dimension ref="A3:G6"/>
  <sheetViews>
    <sheetView topLeftCell="C10" zoomScale="140" zoomScaleNormal="140" workbookViewId="0">
      <selection activeCell="F27" sqref="F27"/>
    </sheetView>
  </sheetViews>
  <sheetFormatPr defaultColWidth="8.88671875" defaultRowHeight="14.4" x14ac:dyDescent="0.3"/>
  <sheetData>
    <row r="3" spans="1:7" x14ac:dyDescent="0.3">
      <c r="B3" t="s">
        <v>0</v>
      </c>
      <c r="D3" t="s">
        <v>4</v>
      </c>
      <c r="E3" t="s">
        <v>6</v>
      </c>
      <c r="F3" t="s">
        <v>5</v>
      </c>
      <c r="G3" t="s">
        <v>6</v>
      </c>
    </row>
    <row r="4" spans="1:7" x14ac:dyDescent="0.3">
      <c r="A4" t="s">
        <v>3</v>
      </c>
      <c r="B4">
        <v>0.35</v>
      </c>
      <c r="D4">
        <v>0.2</v>
      </c>
      <c r="E4">
        <f>B4-D4</f>
        <v>0.14999999999999997</v>
      </c>
      <c r="F4">
        <v>0.59</v>
      </c>
      <c r="G4">
        <f t="shared" ref="G4:G5" si="0">F4-B4</f>
        <v>0.24</v>
      </c>
    </row>
    <row r="5" spans="1:7" x14ac:dyDescent="0.3">
      <c r="A5" t="s">
        <v>2</v>
      </c>
      <c r="B5">
        <v>0.31</v>
      </c>
      <c r="D5">
        <v>0.2</v>
      </c>
      <c r="E5">
        <f>B5-D5</f>
        <v>0.10999999999999999</v>
      </c>
      <c r="F5">
        <v>0.44</v>
      </c>
      <c r="G5">
        <f t="shared" si="0"/>
        <v>0.13</v>
      </c>
    </row>
    <row r="6" spans="1:7" x14ac:dyDescent="0.3">
      <c r="A6" t="s">
        <v>1</v>
      </c>
      <c r="B6">
        <v>0.11</v>
      </c>
      <c r="D6">
        <v>7.0000000000000007E-2</v>
      </c>
      <c r="E6">
        <f>B6-D6</f>
        <v>3.9999999999999994E-2</v>
      </c>
      <c r="F6">
        <v>0.18</v>
      </c>
      <c r="G6">
        <f>F6-B6</f>
        <v>6.9999999999999993E-2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CB7A8-5EA0-4D53-B8F7-4069B8CB12CC}">
  <dimension ref="A1"/>
  <sheetViews>
    <sheetView workbookViewId="0">
      <selection activeCell="D25" sqref="D25"/>
    </sheetView>
  </sheetViews>
  <sheetFormatPr defaultColWidth="8.886718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</vt:lpstr>
      <vt:lpstr>b</vt:lpstr>
      <vt:lpstr>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Aspire Scientific_AS</dc:creator>
  <cp:lastModifiedBy>Aspire Scientific</cp:lastModifiedBy>
  <dcterms:created xsi:type="dcterms:W3CDTF">2024-05-09T13:17:13Z</dcterms:created>
  <dcterms:modified xsi:type="dcterms:W3CDTF">2024-07-23T10:49:24Z</dcterms:modified>
</cp:coreProperties>
</file>