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sunta.navarra\Documents\E_LAVORO\2023_CoC\CoC_Stime\"/>
    </mc:Choice>
  </mc:AlternateContent>
  <xr:revisionPtr revIDLastSave="0" documentId="13_ncr:1_{D2E559EC-DDE5-484B-93F6-1FE2A38049A5}" xr6:coauthVersionLast="36" xr6:coauthVersionMax="36" xr10:uidLastSave="{00000000-0000-0000-0000-000000000000}"/>
  <bookViews>
    <workbookView xWindow="0" yWindow="0" windowWidth="28800" windowHeight="11460" firstSheet="1" activeTab="3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M6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<sst xmlns="http://schemas.openxmlformats.org/spreadsheetml/2006/main" count="167" uniqueCount="31">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</sst>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" fontId="0" fillId="0" borderId="0" xfId="0" applyNumberFormat="1" applyBorder="1"/>
    <xf numFmtId="164" fontId="0" fillId="2" borderId="0" xfId="0" applyNumberFormat="1" applyFill="1" applyBorder="1"/>
    <xf numFmtId="3" fontId="0" fillId="2" borderId="0" xfId="0" applyNumberFormat="1" applyFill="1" applyBorder="1"/>
    <xf numFmtId="1" fontId="0" fillId="0" borderId="5" xfId="0" applyNumberFormat="1" applyBorder="1"/>
    <xf numFmtId="165" fontId="0" fillId="0" borderId="0" xfId="0" applyNumberFormat="1" applyBorder="1"/>
    <xf numFmtId="0" fontId="0" fillId="0" borderId="0" xfId="0" applyBorder="1"/>
    <xf numFmtId="1" fontId="0" fillId="3" borderId="0" xfId="0" applyNumberFormat="1" applyFill="1" applyBorder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0" fontId="0" fillId="0" borderId="0" xfId="0" applyFill="1"/>
    <xf numFmtId="3" fontId="0" fillId="0" borderId="0" xfId="0" applyNumberFormat="1"/>
    <xf numFmtId="165" fontId="0" fillId="0" borderId="0" xfId="0" applyNumberFormat="1" applyFill="1"/>
    <xf numFmtId="3" fontId="2" fillId="0" borderId="0" xfId="0" applyNumberFormat="1" applyFont="1"/>
    <xf numFmtId="3" fontId="0" fillId="0" borderId="2" xfId="0" applyNumberFormat="1" applyBorder="1"/>
    <xf numFmtId="3" fontId="0" fillId="0" borderId="0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 applyBorder="1"/>
    <xf numFmtId="1" fontId="0" fillId="4" borderId="0" xfId="0" applyNumberFormat="1" applyFill="1" applyBorder="1"/>
    <xf numFmtId="164" fontId="0" fillId="4" borderId="0" xfId="0" applyNumberFormat="1" applyFill="1" applyBorder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 applyBorder="1"/>
    <xf numFmtId="1" fontId="0" fillId="5" borderId="0" xfId="0" applyNumberFormat="1" applyFill="1" applyBorder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 applyBorder="1"/>
    <xf numFmtId="1" fontId="0" fillId="6" borderId="0" xfId="0" applyNumberFormat="1" applyFill="1" applyBorder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9" fontId="0" fillId="0" borderId="0" xfId="0" applyNumberFormat="1" applyBorder="1"/>
    <xf numFmtId="0" fontId="4" fillId="0" borderId="0" xfId="0" applyFont="1" applyAlignme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 applyFill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 applyBorder="1"/>
    <xf numFmtId="1" fontId="0" fillId="7" borderId="0" xfId="0" applyNumberFormat="1" applyFill="1" applyBorder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399898C-BE8B-4198-98BD-C5B99486B79F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3A0949F-A436-4E15-9502-EEF7C33EC23C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442F4B3-7049-4B3D-8AE6-ECC03EA80BAB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DF3A4AD-AAB8-423E-8CD0-41F69A8C19F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6BFE7DD-393A-46DD-9208-4824FD674D4C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3DFF4FB-EB7B-4F9E-9B2C-E13F1DB4C88E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465F184-DE31-4610-94C6-FC34D48DC5C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02EA376-BCC0-4F60-BAFD-E79796F65CB5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1B0F4DC-319E-4211-AD6B-E6E80E8945E4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8DB10B1-FD9A-4DAC-BF09-3AE979FBD443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BE10C46-68AC-4D47-A21E-7C865206F068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7F5ECE4-C5D7-478D-AF3A-AB26933AEC42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6229350" y="3309937"/>
          <a:ext cx="12742069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7033362" y="3430105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Q1" zoomScale="80" zoomScaleNormal="80" workbookViewId="0">
      <selection activeCell="AP8" sqref="AP8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15" width="8.42578125" customWidth="1"/>
    <col min="16" max="16" width="9.85546875" customWidth="1"/>
    <col min="17" max="17" width="6.140625" customWidth="1"/>
    <col min="18" max="19" width="7.5703125" customWidth="1"/>
    <col min="20" max="20" width="17.7109375" customWidth="1"/>
    <col min="38" max="38" width="3.42578125" customWidth="1"/>
    <col min="39" max="39" width="3.7109375" customWidth="1"/>
  </cols>
  <sheetData>
    <row r="1" spans="1:19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6" t="s">
        <v>15</v>
      </c>
      <c r="N1" s="4"/>
      <c r="O1" s="4"/>
    </row>
    <row r="2" spans="1:19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54">
        <v>0.56000000000000005</v>
      </c>
      <c r="M2">
        <f>100-L2</f>
        <v>99.44</v>
      </c>
      <c r="N2" s="11"/>
      <c r="O2" s="11"/>
      <c r="P2" s="9"/>
      <c r="Q2" s="10"/>
      <c r="R2" s="10"/>
      <c r="S2" s="10"/>
    </row>
    <row r="3" spans="1:19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0">C3-D3</f>
        <v>2427.6999999999971</v>
      </c>
      <c r="G3" s="14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54">
        <v>0.62</v>
      </c>
      <c r="M3">
        <f t="shared" ref="M3:M13" si="3">100-L3</f>
        <v>99.38</v>
      </c>
      <c r="N3" s="11"/>
      <c r="O3" s="11"/>
      <c r="P3" s="9"/>
      <c r="Q3" s="10"/>
      <c r="R3" s="10"/>
      <c r="S3" s="10"/>
    </row>
    <row r="4" spans="1:19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0"/>
        <v>3129.8400000000111</v>
      </c>
      <c r="G4" s="14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54">
        <v>0.65</v>
      </c>
      <c r="M4">
        <f t="shared" si="3"/>
        <v>99.35</v>
      </c>
      <c r="N4" s="11"/>
      <c r="O4" s="11"/>
      <c r="P4" s="9"/>
      <c r="Q4" s="10"/>
      <c r="R4" s="10"/>
      <c r="S4" s="10"/>
    </row>
    <row r="5" spans="1:19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0"/>
        <v>2634.1499999999942</v>
      </c>
      <c r="G5" s="14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54">
        <v>0.71</v>
      </c>
      <c r="M5">
        <f t="shared" si="3"/>
        <v>99.29</v>
      </c>
      <c r="N5" s="11"/>
      <c r="O5" s="11"/>
      <c r="P5" s="9"/>
      <c r="Q5" s="10"/>
      <c r="R5" s="10"/>
      <c r="S5" s="10"/>
    </row>
    <row r="6" spans="1:19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0"/>
        <v>2582.2699999999895</v>
      </c>
      <c r="G6" s="14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54">
        <v>0.74</v>
      </c>
      <c r="M6">
        <f t="shared" si="3"/>
        <v>99.26</v>
      </c>
      <c r="N6" s="11"/>
      <c r="O6" s="11"/>
      <c r="P6" s="9"/>
      <c r="Q6" s="10"/>
      <c r="R6" s="10"/>
      <c r="S6" s="10"/>
    </row>
    <row r="7" spans="1:19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0"/>
        <v>2457.070000000007</v>
      </c>
      <c r="G7" s="14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54">
        <v>0.77</v>
      </c>
      <c r="M7">
        <f t="shared" si="3"/>
        <v>99.23</v>
      </c>
      <c r="N7" s="11"/>
      <c r="O7" s="11"/>
      <c r="P7" s="9"/>
      <c r="Q7" s="10"/>
      <c r="R7" s="10"/>
      <c r="S7" s="10"/>
    </row>
    <row r="8" spans="1:19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0"/>
        <v>2246.5199999999895</v>
      </c>
      <c r="G8" s="14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54">
        <v>0.79</v>
      </c>
      <c r="M8">
        <f t="shared" si="3"/>
        <v>99.21</v>
      </c>
      <c r="N8" s="11"/>
      <c r="O8" s="11"/>
      <c r="P8" s="9"/>
      <c r="Q8" s="10"/>
      <c r="R8" s="10"/>
      <c r="S8" s="10"/>
    </row>
    <row r="9" spans="1:19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54">
        <v>0.81</v>
      </c>
      <c r="M9">
        <f t="shared" si="3"/>
        <v>99.19</v>
      </c>
      <c r="N9" s="11"/>
      <c r="O9" s="11"/>
      <c r="P9" s="9"/>
      <c r="Q9" s="10"/>
      <c r="R9" s="10"/>
      <c r="S9" s="10"/>
    </row>
    <row r="10" spans="1:19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54">
        <v>0.83</v>
      </c>
      <c r="M10">
        <f t="shared" si="3"/>
        <v>99.17</v>
      </c>
      <c r="N10" s="11"/>
      <c r="O10" s="11"/>
      <c r="P10" s="9"/>
      <c r="Q10" s="10"/>
      <c r="R10" s="10"/>
      <c r="S10" s="10"/>
    </row>
    <row r="11" spans="1:19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1"/>
        <v>3251.0200000000186</v>
      </c>
      <c r="H11" s="11">
        <v>118323.49027870799</v>
      </c>
      <c r="I11" s="11">
        <v>112034.9691170424</v>
      </c>
      <c r="J11" s="11">
        <v>124612.01144037359</v>
      </c>
      <c r="K11">
        <f t="shared" si="2"/>
        <v>82.262659676559323</v>
      </c>
      <c r="L11" s="55">
        <v>0.82</v>
      </c>
      <c r="M11">
        <f t="shared" si="3"/>
        <v>99.18</v>
      </c>
      <c r="N11" s="11"/>
      <c r="O11" s="11"/>
      <c r="P11" s="15"/>
      <c r="Q11" s="11"/>
      <c r="R11" s="11"/>
      <c r="S11" s="11"/>
    </row>
    <row r="12" spans="1:19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1"/>
        <v>3451.2299999999814</v>
      </c>
      <c r="H12" s="11">
        <v>119607.21055460823</v>
      </c>
      <c r="I12" s="11">
        <v>113172.82923895807</v>
      </c>
      <c r="J12" s="11">
        <v>126041.5918702584</v>
      </c>
      <c r="K12">
        <f t="shared" si="2"/>
        <v>82.078708870088903</v>
      </c>
      <c r="L12" s="55">
        <v>0.82</v>
      </c>
      <c r="M12">
        <f t="shared" si="3"/>
        <v>99.18</v>
      </c>
      <c r="N12" s="11"/>
      <c r="O12" s="11"/>
      <c r="P12" s="15"/>
      <c r="Q12" s="11"/>
      <c r="R12" s="11"/>
      <c r="S12" s="11"/>
    </row>
    <row r="13" spans="1:19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1"/>
        <v>3166.3399999999965</v>
      </c>
      <c r="H13" s="11">
        <v>121720.76328852904</v>
      </c>
      <c r="I13" s="11">
        <v>114813.82985409343</v>
      </c>
      <c r="J13" s="11">
        <v>128627.69672296461</v>
      </c>
      <c r="K13">
        <f t="shared" si="2"/>
        <v>82.870857314427965</v>
      </c>
      <c r="L13" s="55">
        <v>0.83</v>
      </c>
      <c r="M13">
        <f t="shared" si="3"/>
        <v>99.17</v>
      </c>
      <c r="N13" s="11"/>
      <c r="O13" s="11"/>
      <c r="P13" s="15"/>
      <c r="Q13" s="11"/>
      <c r="R13" s="11"/>
      <c r="S13" s="11"/>
    </row>
    <row r="14" spans="1:19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1"/>
      <c r="I15" s="11"/>
      <c r="J15" s="11"/>
      <c r="K15" s="11"/>
      <c r="L15" s="11"/>
      <c r="M15" s="11"/>
      <c r="N15" s="11"/>
      <c r="O15" s="11"/>
      <c r="P15" s="9"/>
      <c r="Q15" s="9"/>
      <c r="R15" s="9"/>
      <c r="S15" s="9"/>
    </row>
    <row r="16" spans="1:19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4"/>
        <v>3.2223121339656586</v>
      </c>
      <c r="G16" s="14">
        <f t="shared" si="5"/>
        <v>1.7697242027389848</v>
      </c>
      <c r="H16" s="11"/>
      <c r="I16" s="11"/>
      <c r="J16" s="11"/>
      <c r="K16" s="11"/>
      <c r="L16" s="11"/>
      <c r="M16" s="11"/>
      <c r="N16" s="11"/>
      <c r="O16" s="11"/>
      <c r="P16" s="9"/>
      <c r="Q16" s="9"/>
      <c r="R16" s="9"/>
      <c r="S16" s="9"/>
    </row>
    <row r="17" spans="1:39" s="25" customFormat="1" ht="15.75" customHeight="1" x14ac:dyDescent="0.25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4"/>
        <v>3.4734364262197062</v>
      </c>
      <c r="G17" s="14">
        <f t="shared" si="5"/>
        <v>2.140870565894744</v>
      </c>
      <c r="H17" s="11"/>
      <c r="I17" s="11"/>
      <c r="J17" s="11"/>
      <c r="K17" s="11"/>
      <c r="L17" s="11"/>
      <c r="M17" s="11"/>
      <c r="N17" s="11"/>
      <c r="O17" s="11"/>
      <c r="P17" s="9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</row>
    <row r="18" spans="1:39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4"/>
        <v>3.1710348985762664</v>
      </c>
      <c r="G18" s="14">
        <f t="shared" si="5"/>
        <v>1.8324878375059797</v>
      </c>
      <c r="H18" s="11"/>
      <c r="I18" s="11"/>
      <c r="J18" s="11"/>
      <c r="K18" s="11"/>
      <c r="L18" s="11"/>
      <c r="M18" s="11"/>
      <c r="N18" s="11"/>
      <c r="O18" s="11"/>
      <c r="P18" s="9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</row>
    <row r="19" spans="1:39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4"/>
        <v>3.2356678672219488</v>
      </c>
      <c r="G19" s="14">
        <f t="shared" si="5"/>
        <v>1.7427860457290052</v>
      </c>
      <c r="H19" s="11"/>
      <c r="I19" s="11"/>
      <c r="J19" s="11"/>
      <c r="K19" s="11"/>
      <c r="L19" s="11"/>
      <c r="M19" s="11"/>
      <c r="N19" s="11"/>
      <c r="O19" s="11"/>
      <c r="P19" s="9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39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4"/>
        <v>2.8649476130038352</v>
      </c>
      <c r="G20" s="14">
        <f t="shared" si="5"/>
        <v>1.6386586692921981</v>
      </c>
      <c r="H20" s="11"/>
      <c r="I20" s="11"/>
      <c r="J20" s="11"/>
      <c r="K20" s="11"/>
      <c r="L20" s="11"/>
      <c r="M20" s="11"/>
      <c r="N20" s="11"/>
      <c r="O20" s="11"/>
      <c r="P20" s="9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39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4"/>
        <v>2.6427551059457954</v>
      </c>
      <c r="G21" s="14">
        <f t="shared" si="5"/>
        <v>1.4863934030913981</v>
      </c>
      <c r="H21" s="11"/>
      <c r="I21" s="11"/>
      <c r="J21" s="11"/>
      <c r="K21" s="11"/>
      <c r="L21" s="11"/>
      <c r="M21" s="11"/>
      <c r="N21" s="11"/>
      <c r="O21" s="11"/>
      <c r="P21" s="9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</row>
    <row r="22" spans="1:39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4"/>
        <v>2.2919666979373119</v>
      </c>
      <c r="G22" s="14">
        <f t="shared" si="5"/>
        <v>1.318811442119781</v>
      </c>
      <c r="H22" s="11"/>
      <c r="I22" s="11"/>
      <c r="J22" s="11"/>
      <c r="K22" s="11"/>
      <c r="L22" s="11"/>
      <c r="M22" s="11"/>
      <c r="N22" s="11"/>
      <c r="O22" s="11"/>
      <c r="P22" s="9"/>
      <c r="Q22" s="26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</row>
    <row r="23" spans="1:39" s="25" customFormat="1" ht="15.75" customHeight="1" x14ac:dyDescent="0.25">
      <c r="A23" s="84"/>
      <c r="B23" s="11">
        <v>2020</v>
      </c>
      <c r="C23" s="35">
        <v>95.101836587308469</v>
      </c>
      <c r="D23" s="34">
        <v>93.361178108745762</v>
      </c>
      <c r="E23" s="34">
        <v>96.066048286957397</v>
      </c>
      <c r="F23" s="11">
        <f t="shared" si="4"/>
        <v>1.7406584785627075</v>
      </c>
      <c r="G23" s="14">
        <f t="shared" si="5"/>
        <v>0.96421169964892783</v>
      </c>
      <c r="H23" s="11"/>
      <c r="I23" s="11"/>
      <c r="J23" s="11"/>
      <c r="K23" s="11"/>
      <c r="L23" s="11"/>
      <c r="M23" s="11"/>
      <c r="N23" s="11"/>
      <c r="O23" s="11"/>
      <c r="P23" s="9"/>
      <c r="Q23" s="26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</row>
    <row r="24" spans="1:39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4"/>
        <v>2.0798845588300736</v>
      </c>
      <c r="G24" s="14">
        <f t="shared" si="5"/>
        <v>1.2143963566842473</v>
      </c>
      <c r="H24" s="11"/>
      <c r="I24" s="11"/>
      <c r="J24" s="11"/>
      <c r="K24" s="11"/>
      <c r="L24" s="11"/>
      <c r="M24" s="11"/>
      <c r="N24" s="11"/>
      <c r="O24" s="11"/>
      <c r="P24" s="9"/>
      <c r="Q24" s="26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</row>
    <row r="25" spans="1:39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4"/>
        <v>2.1755459591671524</v>
      </c>
      <c r="G25" s="14">
        <f t="shared" si="5"/>
        <v>1.2357313556718736</v>
      </c>
      <c r="H25" s="11"/>
      <c r="I25" s="11"/>
      <c r="J25" s="11"/>
      <c r="K25" s="11"/>
      <c r="L25" s="11"/>
      <c r="M25" s="11"/>
      <c r="N25" s="11"/>
      <c r="O25" s="11"/>
      <c r="P25"/>
      <c r="Q25" s="26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</row>
    <row r="26" spans="1:39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4"/>
        <v>1.9951938792688679</v>
      </c>
      <c r="G26" s="22">
        <f t="shared" si="5"/>
        <v>1.1456344732390562</v>
      </c>
      <c r="H26" s="11"/>
      <c r="I26" s="11"/>
      <c r="J26" s="11"/>
      <c r="K26" s="11"/>
      <c r="L26" s="11"/>
      <c r="M26" s="11"/>
      <c r="N26" s="11"/>
      <c r="O26" s="11"/>
      <c r="P26" s="9"/>
      <c r="Q26" s="26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</row>
    <row r="27" spans="1:39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26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</row>
    <row r="28" spans="1:39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1"/>
      <c r="I28" s="11"/>
      <c r="J28" s="11"/>
      <c r="K28" s="11"/>
      <c r="L28" s="11"/>
      <c r="M28" s="11"/>
      <c r="N28" s="11"/>
      <c r="O28" s="11"/>
      <c r="P28" s="9"/>
      <c r="Q28" s="26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</row>
    <row r="29" spans="1:39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6"/>
        <v>1.5799999999999983</v>
      </c>
      <c r="G29" s="14">
        <f t="shared" si="7"/>
        <v>1.5799999999999983</v>
      </c>
      <c r="H29" s="11"/>
      <c r="I29" s="11"/>
      <c r="J29" s="11"/>
      <c r="K29" s="11"/>
      <c r="L29" s="11"/>
      <c r="M29" s="11"/>
      <c r="N29" s="11"/>
      <c r="O29" s="11"/>
      <c r="P29" s="9"/>
      <c r="Q29" s="26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</row>
    <row r="30" spans="1:39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6"/>
        <v>2.105000000000004</v>
      </c>
      <c r="G30" s="14">
        <f t="shared" si="7"/>
        <v>2.105000000000004</v>
      </c>
      <c r="H30" s="11"/>
      <c r="I30" s="11"/>
      <c r="J30" s="11"/>
      <c r="K30" s="11"/>
      <c r="L30" s="11"/>
      <c r="M30" s="11"/>
      <c r="N30" s="11"/>
      <c r="O30" s="11"/>
      <c r="P30" s="9"/>
      <c r="Q30" s="26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</row>
    <row r="31" spans="1:39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6"/>
        <v>2.894999999999996</v>
      </c>
      <c r="G31" s="14">
        <f t="shared" si="7"/>
        <v>2.8950000000000102</v>
      </c>
      <c r="H31" s="11"/>
      <c r="I31" s="11"/>
      <c r="J31" s="11"/>
      <c r="K31" s="11"/>
      <c r="L31" s="11"/>
      <c r="M31" s="11"/>
      <c r="N31" s="11"/>
      <c r="O31" s="11"/>
      <c r="P31" s="9"/>
      <c r="Q31" s="26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</row>
    <row r="32" spans="1:39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6"/>
        <v>3.5299999999999869</v>
      </c>
      <c r="G32" s="14">
        <f t="shared" si="7"/>
        <v>3.5300000000000011</v>
      </c>
      <c r="H32" s="11"/>
      <c r="I32" s="11"/>
      <c r="J32" s="11"/>
      <c r="K32" s="11"/>
      <c r="L32" s="11"/>
      <c r="M32" s="11"/>
      <c r="N32" s="11"/>
      <c r="O32" s="11"/>
      <c r="P32" s="9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</row>
    <row r="33" spans="1:39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6"/>
        <v>4.105000000000004</v>
      </c>
      <c r="G33" s="14">
        <f t="shared" si="7"/>
        <v>4.105000000000004</v>
      </c>
      <c r="H33" s="11"/>
      <c r="I33" s="11"/>
      <c r="J33" s="11"/>
      <c r="K33" s="11"/>
      <c r="L33" s="11"/>
      <c r="M33" s="11"/>
      <c r="N33" s="11"/>
      <c r="O33" s="11"/>
      <c r="P33" s="9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</row>
    <row r="34" spans="1:39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6"/>
        <v>4.25</v>
      </c>
      <c r="G34" s="14">
        <f t="shared" si="7"/>
        <v>4.25</v>
      </c>
      <c r="H34" s="11"/>
      <c r="I34" s="11"/>
      <c r="J34" s="11"/>
      <c r="K34" s="11"/>
      <c r="L34" s="11"/>
      <c r="M34" s="11"/>
      <c r="N34" s="11"/>
      <c r="O34" s="11"/>
      <c r="P34" s="9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</row>
    <row r="35" spans="1:39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6"/>
        <v>4.2450000000000045</v>
      </c>
      <c r="G35" s="14">
        <f t="shared" si="7"/>
        <v>4.2449999999999903</v>
      </c>
      <c r="H35" s="11"/>
      <c r="I35" s="11"/>
      <c r="J35" s="11"/>
      <c r="K35" s="11"/>
      <c r="L35" s="11"/>
      <c r="M35" s="11"/>
      <c r="N35" s="11"/>
      <c r="O35" s="11"/>
      <c r="P35" s="9"/>
      <c r="Q35" s="26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</row>
    <row r="36" spans="1:39" ht="15" customHeight="1" x14ac:dyDescent="0.25">
      <c r="A36" s="84"/>
      <c r="B36" s="11">
        <v>2020</v>
      </c>
      <c r="C36" s="40">
        <v>93.724999999999994</v>
      </c>
      <c r="D36" s="41">
        <v>89.52</v>
      </c>
      <c r="E36" s="41">
        <v>97.929999999999993</v>
      </c>
      <c r="F36" s="11">
        <f t="shared" si="6"/>
        <v>4.2049999999999983</v>
      </c>
      <c r="G36" s="14">
        <f t="shared" si="7"/>
        <v>4.2049999999999983</v>
      </c>
      <c r="H36" s="11"/>
      <c r="I36" s="11"/>
      <c r="J36" s="11"/>
      <c r="K36" s="11"/>
      <c r="L36" s="11"/>
      <c r="M36" s="11"/>
      <c r="N36" s="11"/>
      <c r="O36" s="11"/>
      <c r="P36" s="9"/>
      <c r="Q36" s="26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</row>
    <row r="37" spans="1:39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6"/>
        <v>4.1400000000000006</v>
      </c>
      <c r="G37" s="14">
        <f>E37-C37</f>
        <v>4.1400000000000006</v>
      </c>
      <c r="H37" s="11"/>
      <c r="I37" s="11"/>
      <c r="J37" s="11"/>
      <c r="K37" s="11"/>
      <c r="L37" s="11"/>
      <c r="M37" s="11"/>
      <c r="N37" s="11"/>
      <c r="O37" s="11"/>
      <c r="P37" s="9"/>
      <c r="Q37" s="26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</row>
    <row r="38" spans="1:39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6"/>
        <v>4.0250000000000057</v>
      </c>
      <c r="G38" s="14">
        <f>E38-C38</f>
        <v>4.0250000000000057</v>
      </c>
      <c r="H38" s="11"/>
      <c r="I38" s="11"/>
      <c r="J38" s="11"/>
      <c r="K38" s="11"/>
      <c r="L38" s="11"/>
      <c r="M38" s="11"/>
      <c r="N38" s="11"/>
      <c r="O38" s="11"/>
      <c r="P38" s="9"/>
      <c r="Q38" s="26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</row>
    <row r="39" spans="1:39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6"/>
        <v>3.9650000000000034</v>
      </c>
      <c r="G39" s="22">
        <f t="shared" ref="G39" si="8">E39-C39</f>
        <v>3.9649999999999892</v>
      </c>
      <c r="H39" s="11"/>
      <c r="I39" s="11"/>
      <c r="J39" s="11"/>
      <c r="K39" s="11"/>
      <c r="L39" s="11"/>
      <c r="M39" s="11"/>
      <c r="N39" s="11"/>
      <c r="O39" s="11"/>
      <c r="P39" s="9"/>
      <c r="Q39" s="26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</row>
    <row r="40" spans="1:39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26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</row>
    <row r="41" spans="1:39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1"/>
      <c r="I41" s="11"/>
      <c r="J41" s="11"/>
      <c r="K41" s="11"/>
      <c r="L41" s="11"/>
      <c r="M41" s="11"/>
      <c r="N41" s="11"/>
      <c r="O41" s="11"/>
      <c r="P41" s="9"/>
      <c r="Q41" s="26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</row>
    <row r="42" spans="1:39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9"/>
        <v>5.519999999999996</v>
      </c>
      <c r="G42" s="14">
        <f t="shared" si="10"/>
        <v>5.5200000000000102</v>
      </c>
      <c r="H42" s="11"/>
      <c r="I42" s="11"/>
      <c r="J42" s="11"/>
      <c r="K42" s="11"/>
      <c r="L42" s="11"/>
      <c r="M42" s="11"/>
      <c r="N42" s="11"/>
      <c r="O42" s="11"/>
      <c r="P42" s="9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</row>
    <row r="43" spans="1:39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9"/>
        <v>5.230000000000004</v>
      </c>
      <c r="G43" s="14">
        <f t="shared" si="10"/>
        <v>5.230000000000004</v>
      </c>
      <c r="H43" s="11"/>
      <c r="I43" s="11"/>
      <c r="J43" s="11"/>
      <c r="K43" s="11"/>
      <c r="L43" s="11"/>
      <c r="M43" s="11"/>
      <c r="N43" s="11"/>
      <c r="O43" s="11"/>
      <c r="P43" s="9"/>
      <c r="Q43" s="26"/>
      <c r="R43" s="26"/>
      <c r="S43" s="26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</row>
    <row r="44" spans="1:39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9"/>
        <v>5.0050000000000097</v>
      </c>
      <c r="G44" s="14">
        <f t="shared" si="10"/>
        <v>5.0049999999999955</v>
      </c>
      <c r="H44" s="11"/>
      <c r="I44" s="11"/>
      <c r="J44" s="11"/>
      <c r="K44" s="11"/>
      <c r="L44" s="11"/>
      <c r="M44" s="11"/>
      <c r="N44" s="11"/>
      <c r="O44" s="11"/>
      <c r="P44" s="9"/>
      <c r="Q44" s="9"/>
      <c r="R44" s="9"/>
      <c r="S44" s="9"/>
    </row>
    <row r="45" spans="1:39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9"/>
        <v>4.6899999999999977</v>
      </c>
      <c r="G45" s="14">
        <f t="shared" si="10"/>
        <v>4.6899999999999977</v>
      </c>
      <c r="H45" s="11"/>
      <c r="I45" s="11"/>
      <c r="J45" s="11"/>
      <c r="K45" s="11"/>
      <c r="L45" s="11"/>
      <c r="M45" s="11"/>
      <c r="N45" s="11"/>
      <c r="O45" s="11"/>
      <c r="P45" s="9"/>
      <c r="Q45" s="9"/>
      <c r="R45" s="9"/>
      <c r="S45" s="9"/>
    </row>
    <row r="46" spans="1:39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9"/>
        <v>4.8399999999999892</v>
      </c>
      <c r="G46" s="14">
        <f t="shared" si="10"/>
        <v>4.8400000000000176</v>
      </c>
      <c r="H46" s="11"/>
      <c r="I46" s="11"/>
      <c r="J46" s="11"/>
      <c r="K46" s="11"/>
      <c r="L46" s="11"/>
      <c r="M46" s="11"/>
      <c r="N46" s="11"/>
      <c r="O46" s="11"/>
      <c r="P46" s="9"/>
      <c r="Q46" s="9"/>
      <c r="R46" s="9"/>
    </row>
    <row r="47" spans="1:39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9"/>
        <v>4.8100000000000023</v>
      </c>
      <c r="G47" s="14">
        <f t="shared" si="10"/>
        <v>4.8100000000000023</v>
      </c>
      <c r="H47" s="11"/>
      <c r="I47" s="11"/>
      <c r="J47" s="11"/>
      <c r="K47" s="11"/>
      <c r="L47" s="11"/>
      <c r="M47" s="11"/>
      <c r="N47" s="11"/>
      <c r="O47" s="11"/>
      <c r="P47" s="9"/>
      <c r="Q47" s="9"/>
      <c r="R47" s="9"/>
    </row>
    <row r="48" spans="1:39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9"/>
        <v>4.8349999999999937</v>
      </c>
      <c r="G48" s="14">
        <f t="shared" si="10"/>
        <v>4.835000000000008</v>
      </c>
      <c r="H48" s="11"/>
      <c r="I48" s="11"/>
      <c r="J48" s="11"/>
      <c r="K48" s="11"/>
      <c r="L48" s="11"/>
      <c r="M48" s="11"/>
      <c r="N48" s="11"/>
      <c r="O48" s="11"/>
    </row>
    <row r="49" spans="1:15" ht="15" customHeight="1" x14ac:dyDescent="0.25">
      <c r="A49" s="84"/>
      <c r="B49" s="11">
        <v>2020</v>
      </c>
      <c r="C49" s="46">
        <v>93.084999999999994</v>
      </c>
      <c r="D49" s="47">
        <v>88.08</v>
      </c>
      <c r="E49" s="47">
        <v>98.09</v>
      </c>
      <c r="F49" s="11">
        <f t="shared" si="9"/>
        <v>5.0049999999999955</v>
      </c>
      <c r="G49" s="14">
        <f t="shared" si="10"/>
        <v>5.0050000000000097</v>
      </c>
      <c r="H49" s="11"/>
      <c r="I49" s="11"/>
      <c r="J49" s="11"/>
      <c r="K49" s="11"/>
      <c r="L49" s="11"/>
      <c r="M49" s="11"/>
      <c r="N49" s="11"/>
      <c r="O49" s="11"/>
    </row>
    <row r="50" spans="1:15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9"/>
        <v>4.9399999999999977</v>
      </c>
      <c r="G50" s="14">
        <f t="shared" si="10"/>
        <v>4.9399999999999977</v>
      </c>
      <c r="H50" s="11"/>
      <c r="I50" s="11"/>
      <c r="J50" s="11"/>
      <c r="K50" s="11"/>
      <c r="L50" s="11"/>
      <c r="M50" s="11"/>
      <c r="N50" s="11"/>
      <c r="O50" s="11"/>
    </row>
    <row r="51" spans="1:15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9"/>
        <v>4.9849999999999852</v>
      </c>
      <c r="G51" s="14">
        <f t="shared" si="10"/>
        <v>4.9850000000000136</v>
      </c>
      <c r="H51" s="11"/>
      <c r="I51" s="11"/>
      <c r="J51" s="11"/>
      <c r="K51" s="11"/>
      <c r="L51" s="11"/>
      <c r="M51" s="11"/>
      <c r="N51" s="11"/>
      <c r="O51" s="11"/>
    </row>
    <row r="52" spans="1:15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9"/>
        <v>5.2650000000000148</v>
      </c>
      <c r="G52" s="22">
        <f t="shared" si="10"/>
        <v>5.2649999999999864</v>
      </c>
      <c r="H52" s="11"/>
      <c r="I52" s="11"/>
      <c r="J52" s="11"/>
      <c r="K52" s="11"/>
      <c r="L52" s="11"/>
      <c r="M52" s="11"/>
      <c r="N52" s="11"/>
      <c r="O52" s="11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K10" zoomScale="80" zoomScaleNormal="80" workbookViewId="0">
      <selection activeCell="S17" sqref="S17:AS41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17" width="8.42578125" customWidth="1"/>
    <col min="18" max="18" width="9.85546875" customWidth="1"/>
    <col min="19" max="19" width="5.42578125" customWidth="1"/>
    <col min="20" max="21" width="7.5703125" customWidth="1"/>
    <col min="22" max="22" width="17.7109375" customWidth="1"/>
    <col min="40" max="40" width="3.42578125" customWidth="1"/>
    <col min="45" max="45" width="4.28515625" customWidth="1"/>
  </cols>
  <sheetData>
    <row r="1" spans="1:2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6" t="s">
        <v>15</v>
      </c>
      <c r="I1" s="58"/>
      <c r="J1" s="57" t="s">
        <v>3</v>
      </c>
      <c r="K1" s="57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8">
        <f t="shared" ref="I2:I13" si="0">H2/C2*100</f>
        <v>56.441806202619695</v>
      </c>
      <c r="J2" s="52">
        <v>52.7016080081723</v>
      </c>
      <c r="K2" s="52">
        <v>60.182004397067132</v>
      </c>
      <c r="L2" s="5">
        <f>I2-J2</f>
        <v>3.7401981944473945</v>
      </c>
      <c r="M2" s="8">
        <f>K2-I2</f>
        <v>3.7401981944474372</v>
      </c>
      <c r="N2" s="54">
        <v>0.56000000000000005</v>
      </c>
      <c r="O2">
        <f>100-N2</f>
        <v>99.44</v>
      </c>
      <c r="P2" s="11">
        <f>C2-H2</f>
        <v>55171.945132620007</v>
      </c>
      <c r="Q2" s="11"/>
      <c r="R2" s="9"/>
      <c r="S2" s="10"/>
      <c r="T2" s="10"/>
      <c r="U2" s="10"/>
    </row>
    <row r="3" spans="1:21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1">C3-D3</f>
        <v>2427.6999999999971</v>
      </c>
      <c r="G3" s="14">
        <f t="shared" ref="G3:G13" si="2">E3-C3</f>
        <v>4672.179999999993</v>
      </c>
      <c r="H3" s="10">
        <v>79052.728027999998</v>
      </c>
      <c r="I3" s="58">
        <f t="shared" si="0"/>
        <v>62.220139478492797</v>
      </c>
      <c r="J3" s="52">
        <v>58.343670292022367</v>
      </c>
      <c r="K3" s="52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54">
        <v>0.62</v>
      </c>
      <c r="O3">
        <f t="shared" ref="O3:O13" si="5">100-N3</f>
        <v>99.38</v>
      </c>
      <c r="P3" s="11">
        <f t="shared" ref="P3:P13" si="6">C3-H3</f>
        <v>48000.551972000001</v>
      </c>
      <c r="Q3" s="11"/>
      <c r="R3" s="9"/>
      <c r="S3" s="10"/>
      <c r="T3" s="10"/>
      <c r="U3" s="10"/>
    </row>
    <row r="4" spans="1:21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1"/>
        <v>3129.8400000000111</v>
      </c>
      <c r="G4" s="14">
        <f t="shared" si="2"/>
        <v>5410.3299999999872</v>
      </c>
      <c r="H4" s="10">
        <v>86354.959566516409</v>
      </c>
      <c r="I4" s="58">
        <f t="shared" si="0"/>
        <v>64.62936634535734</v>
      </c>
      <c r="J4" s="52">
        <v>60.8695044322737</v>
      </c>
      <c r="K4" s="52">
        <v>68.38922825844098</v>
      </c>
      <c r="L4" s="5">
        <f t="shared" si="3"/>
        <v>3.7598619130836397</v>
      </c>
      <c r="M4" s="8">
        <f t="shared" si="4"/>
        <v>3.7598619130836397</v>
      </c>
      <c r="N4" s="54">
        <v>0.65</v>
      </c>
      <c r="O4">
        <f t="shared" si="5"/>
        <v>99.35</v>
      </c>
      <c r="P4" s="11">
        <f t="shared" si="6"/>
        <v>47260.708433483596</v>
      </c>
      <c r="Q4" s="11"/>
      <c r="R4" s="9"/>
      <c r="S4" s="10"/>
      <c r="T4" s="10"/>
      <c r="U4" s="10"/>
    </row>
    <row r="5" spans="1:21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1"/>
        <v>2634.1499999999942</v>
      </c>
      <c r="G5" s="14">
        <f t="shared" si="2"/>
        <v>4817</v>
      </c>
      <c r="H5" s="10">
        <v>94676.456501361012</v>
      </c>
      <c r="I5" s="58">
        <f t="shared" si="0"/>
        <v>70.701759825318163</v>
      </c>
      <c r="J5" s="52">
        <v>66.822328723791884</v>
      </c>
      <c r="K5" s="52">
        <v>74.581190926844414</v>
      </c>
      <c r="L5" s="5">
        <f t="shared" si="3"/>
        <v>3.8794311015262792</v>
      </c>
      <c r="M5" s="8">
        <f t="shared" si="4"/>
        <v>3.8794311015262508</v>
      </c>
      <c r="N5" s="54">
        <v>0.71</v>
      </c>
      <c r="O5">
        <f t="shared" si="5"/>
        <v>99.29</v>
      </c>
      <c r="P5" s="11">
        <f t="shared" si="6"/>
        <v>39233.161498638976</v>
      </c>
      <c r="Q5" s="11"/>
      <c r="R5" s="9"/>
      <c r="S5" s="10"/>
      <c r="T5" s="10"/>
      <c r="U5" s="10"/>
    </row>
    <row r="6" spans="1:21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1"/>
        <v>2582.2699999999895</v>
      </c>
      <c r="G6" s="14">
        <f>E6-C6</f>
        <v>5065.7699999999895</v>
      </c>
      <c r="H6" s="10">
        <v>101484.32071225728</v>
      </c>
      <c r="I6" s="58">
        <f t="shared" si="0"/>
        <v>73.737514773037617</v>
      </c>
      <c r="J6" s="52">
        <v>69.960440239556334</v>
      </c>
      <c r="K6" s="52">
        <v>77.514589306518914</v>
      </c>
      <c r="L6" s="5">
        <f t="shared" si="3"/>
        <v>3.777074533481283</v>
      </c>
      <c r="M6" s="8">
        <f t="shared" si="4"/>
        <v>3.7770745334812972</v>
      </c>
      <c r="N6" s="54">
        <v>0.74</v>
      </c>
      <c r="O6">
        <f t="shared" si="5"/>
        <v>99.26</v>
      </c>
      <c r="P6" s="11">
        <f t="shared" si="6"/>
        <v>36144.837287742717</v>
      </c>
      <c r="Q6" s="11"/>
      <c r="R6" s="9"/>
      <c r="S6" s="10"/>
      <c r="T6" s="10"/>
      <c r="U6" s="10"/>
    </row>
    <row r="7" spans="1:21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1"/>
        <v>2457.070000000007</v>
      </c>
      <c r="G7" s="14">
        <f t="shared" si="2"/>
        <v>4513.4499999999825</v>
      </c>
      <c r="H7" s="10">
        <v>108425.08951248598</v>
      </c>
      <c r="I7" s="58">
        <f t="shared" si="0"/>
        <v>77.420789912678828</v>
      </c>
      <c r="J7" s="52">
        <v>73.373737064883542</v>
      </c>
      <c r="K7" s="52">
        <v>81.467842760474127</v>
      </c>
      <c r="L7" s="5">
        <f t="shared" si="3"/>
        <v>4.0470528477952854</v>
      </c>
      <c r="M7" s="8">
        <f t="shared" si="4"/>
        <v>4.0470528477952996</v>
      </c>
      <c r="N7" s="54">
        <v>0.77</v>
      </c>
      <c r="O7">
        <f t="shared" si="5"/>
        <v>99.23</v>
      </c>
      <c r="P7" s="11">
        <f t="shared" si="6"/>
        <v>31621.388487514021</v>
      </c>
      <c r="Q7" s="11"/>
      <c r="R7" s="9"/>
      <c r="S7" s="10"/>
      <c r="T7" s="10"/>
      <c r="U7" s="10"/>
    </row>
    <row r="8" spans="1:21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1"/>
        <v>2246.5199999999895</v>
      </c>
      <c r="G8" s="14">
        <f t="shared" si="2"/>
        <v>4178.0500000000175</v>
      </c>
      <c r="H8" s="10">
        <v>112674.98073953856</v>
      </c>
      <c r="I8" s="58">
        <f t="shared" si="0"/>
        <v>79.433102638230267</v>
      </c>
      <c r="J8" s="52">
        <v>75.322136168573621</v>
      </c>
      <c r="K8" s="52">
        <v>83.544069107886912</v>
      </c>
      <c r="L8" s="5">
        <f t="shared" si="3"/>
        <v>4.1109664696566455</v>
      </c>
      <c r="M8" s="8">
        <f t="shared" si="4"/>
        <v>4.1109664696566455</v>
      </c>
      <c r="N8" s="54">
        <v>0.79</v>
      </c>
      <c r="O8">
        <f t="shared" si="5"/>
        <v>99.21</v>
      </c>
      <c r="P8" s="11">
        <f t="shared" si="6"/>
        <v>29173.917260461429</v>
      </c>
      <c r="Q8" s="11"/>
      <c r="R8" s="9"/>
      <c r="S8" s="10"/>
      <c r="T8" s="10"/>
      <c r="U8" s="10"/>
    </row>
    <row r="9" spans="1:21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2"/>
        <v>3567.3899999999849</v>
      </c>
      <c r="H9" s="10">
        <v>115367.94367053552</v>
      </c>
      <c r="I9" s="58">
        <f t="shared" si="0"/>
        <v>81.178928239007973</v>
      </c>
      <c r="J9" s="52">
        <v>76.954181260528841</v>
      </c>
      <c r="K9" s="52">
        <v>85.403675217487105</v>
      </c>
      <c r="L9" s="5">
        <f t="shared" si="3"/>
        <v>4.2247469784791321</v>
      </c>
      <c r="M9" s="8">
        <f t="shared" si="4"/>
        <v>4.2247469784791321</v>
      </c>
      <c r="N9" s="54">
        <v>0.81</v>
      </c>
      <c r="O9">
        <f t="shared" si="5"/>
        <v>99.19</v>
      </c>
      <c r="P9" s="11">
        <f t="shared" si="6"/>
        <v>26747.684329464479</v>
      </c>
      <c r="Q9" s="11"/>
      <c r="R9" s="9"/>
      <c r="S9" s="10"/>
      <c r="T9" s="10"/>
      <c r="U9" s="10"/>
    </row>
    <row r="10" spans="1:21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2"/>
        <v>2626.3600000000151</v>
      </c>
      <c r="H10" s="10">
        <v>116877.54079865328</v>
      </c>
      <c r="I10" s="58">
        <f t="shared" si="0"/>
        <v>82.970566664443254</v>
      </c>
      <c r="J10" s="52">
        <v>78.509400137553442</v>
      </c>
      <c r="K10" s="52">
        <v>87.431733191333066</v>
      </c>
      <c r="L10" s="5">
        <f t="shared" si="3"/>
        <v>4.4611665268898122</v>
      </c>
      <c r="M10" s="8">
        <f t="shared" si="4"/>
        <v>4.4611665268898122</v>
      </c>
      <c r="N10" s="54">
        <v>0.83</v>
      </c>
      <c r="O10">
        <f t="shared" si="5"/>
        <v>99.17</v>
      </c>
      <c r="P10" s="11">
        <f t="shared" si="6"/>
        <v>23988.727201346701</v>
      </c>
      <c r="Q10" s="11"/>
      <c r="R10" s="9"/>
      <c r="S10" s="10"/>
      <c r="T10" s="10"/>
      <c r="U10" s="10"/>
    </row>
    <row r="11" spans="1:21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2"/>
        <v>3251.0200000000186</v>
      </c>
      <c r="H11" s="11">
        <v>118323.49027870799</v>
      </c>
      <c r="I11" s="58">
        <f t="shared" si="0"/>
        <v>82.262659676559323</v>
      </c>
      <c r="J11" s="52">
        <v>77.890658183259688</v>
      </c>
      <c r="K11" s="52">
        <v>86.634661169858987</v>
      </c>
      <c r="L11" s="5">
        <f t="shared" si="3"/>
        <v>4.3720014932996349</v>
      </c>
      <c r="M11" s="8">
        <f t="shared" si="4"/>
        <v>4.3720014932996634</v>
      </c>
      <c r="N11" s="55">
        <v>0.82</v>
      </c>
      <c r="O11">
        <f t="shared" si="5"/>
        <v>99.18</v>
      </c>
      <c r="P11" s="11">
        <f t="shared" si="6"/>
        <v>25512.717721291992</v>
      </c>
      <c r="Q11" s="11"/>
      <c r="R11" s="15"/>
      <c r="S11" s="11"/>
      <c r="T11" s="11"/>
      <c r="U11" s="11"/>
    </row>
    <row r="12" spans="1:21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2"/>
        <v>3451.2299999999814</v>
      </c>
      <c r="H12" s="11">
        <v>119607.21055460823</v>
      </c>
      <c r="I12" s="58">
        <f t="shared" si="0"/>
        <v>82.078708870088903</v>
      </c>
      <c r="J12" s="52">
        <v>77.663208263415484</v>
      </c>
      <c r="K12" s="52">
        <v>86.494209476762336</v>
      </c>
      <c r="L12" s="5">
        <f t="shared" si="3"/>
        <v>4.4155006066734188</v>
      </c>
      <c r="M12" s="8">
        <f t="shared" si="4"/>
        <v>4.415500606673433</v>
      </c>
      <c r="N12" s="55">
        <v>0.82</v>
      </c>
      <c r="O12">
        <f t="shared" si="5"/>
        <v>99.18</v>
      </c>
      <c r="P12" s="11">
        <f t="shared" si="6"/>
        <v>26115.367445391777</v>
      </c>
      <c r="Q12" s="11"/>
      <c r="R12" s="15"/>
      <c r="S12" s="11"/>
      <c r="T12" s="11"/>
      <c r="U12" s="11"/>
    </row>
    <row r="13" spans="1:21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2"/>
        <v>3166.3399999999965</v>
      </c>
      <c r="H13" s="11">
        <v>121720.76328852904</v>
      </c>
      <c r="I13" s="58">
        <f t="shared" si="0"/>
        <v>82.870857314427965</v>
      </c>
      <c r="J13" s="52">
        <v>78.168426277509667</v>
      </c>
      <c r="K13" s="52">
        <v>87.573288351346264</v>
      </c>
      <c r="L13" s="5">
        <f t="shared" si="3"/>
        <v>4.7024310369182984</v>
      </c>
      <c r="M13" s="8">
        <f t="shared" si="4"/>
        <v>4.7024310369182984</v>
      </c>
      <c r="N13" s="55">
        <v>0.83</v>
      </c>
      <c r="O13">
        <f t="shared" si="5"/>
        <v>99.17</v>
      </c>
      <c r="P13" s="11">
        <f t="shared" si="6"/>
        <v>25159.294711470953</v>
      </c>
      <c r="Q13" s="11">
        <f>(P13-P2)/P2*100</f>
        <v>-54.398390973901513</v>
      </c>
      <c r="R13" s="15"/>
      <c r="S13" s="11"/>
      <c r="T13" s="11"/>
      <c r="U13" s="11"/>
    </row>
    <row r="14" spans="1:21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9"/>
      <c r="S15" s="9"/>
      <c r="T15" s="9"/>
      <c r="U15" s="9"/>
    </row>
    <row r="16" spans="1:21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7"/>
        <v>3.2223121339656586</v>
      </c>
      <c r="G16" s="14">
        <f t="shared" si="8"/>
        <v>1.7697242027389848</v>
      </c>
      <c r="H16" s="51">
        <f>C16-C15</f>
        <v>2.2493474295402507</v>
      </c>
      <c r="I16" s="11"/>
      <c r="J16" s="11"/>
      <c r="K16" s="11"/>
      <c r="L16" s="11"/>
      <c r="M16" s="11"/>
      <c r="N16" s="11"/>
      <c r="O16" s="11"/>
      <c r="P16" s="11"/>
      <c r="Q16" s="11"/>
      <c r="R16" s="9"/>
      <c r="S16" s="9"/>
      <c r="T16" s="9"/>
      <c r="U16" s="9"/>
    </row>
    <row r="17" spans="1:40" s="25" customFormat="1" ht="22.5" customHeight="1" x14ac:dyDescent="0.3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7"/>
        <v>3.4734364262197062</v>
      </c>
      <c r="G17" s="14">
        <f t="shared" si="8"/>
        <v>2.140870565894744</v>
      </c>
      <c r="H17" s="51">
        <f t="shared" ref="H17:H22" si="9">C17-C16</f>
        <v>-1.5936926720729332</v>
      </c>
      <c r="I17" s="11"/>
      <c r="J17" s="11"/>
      <c r="K17" s="11"/>
      <c r="L17" s="11"/>
      <c r="M17" s="11"/>
      <c r="N17" s="11"/>
      <c r="O17" s="11"/>
      <c r="P17" s="11"/>
      <c r="Q17" s="11"/>
      <c r="R17" s="9"/>
      <c r="T17" s="59" t="s">
        <v>30</v>
      </c>
      <c r="U17" s="59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</row>
    <row r="18" spans="1:40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7"/>
        <v>3.1710348985762664</v>
      </c>
      <c r="G18" s="14">
        <f t="shared" si="8"/>
        <v>1.8324878375059797</v>
      </c>
      <c r="H18" s="51">
        <f t="shared" si="9"/>
        <v>2.0690339746416981</v>
      </c>
      <c r="I18" s="11">
        <v>2015</v>
      </c>
      <c r="J18" s="11"/>
      <c r="K18" s="11"/>
      <c r="L18" s="11"/>
      <c r="M18" s="11"/>
      <c r="N18" s="11"/>
      <c r="O18" s="11"/>
      <c r="P18" s="11"/>
      <c r="Q18" s="11"/>
      <c r="R18" s="9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7"/>
        <v>3.2356678672219488</v>
      </c>
      <c r="G19" s="14">
        <f t="shared" si="8"/>
        <v>1.7427860457290052</v>
      </c>
      <c r="H19" s="51">
        <f t="shared" si="9"/>
        <v>-0.18006855327529081</v>
      </c>
      <c r="I19" s="11"/>
      <c r="J19" s="11"/>
      <c r="K19" s="11"/>
      <c r="L19" s="11"/>
      <c r="M19" s="11"/>
      <c r="N19" s="11"/>
      <c r="O19" s="11"/>
      <c r="P19" s="11"/>
      <c r="Q19" s="11"/>
      <c r="R19" s="9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7"/>
        <v>2.8649476130038352</v>
      </c>
      <c r="G20" s="14">
        <f t="shared" si="8"/>
        <v>1.6386586692921981</v>
      </c>
      <c r="H20" s="51">
        <f t="shared" si="9"/>
        <v>0.61676905226281065</v>
      </c>
      <c r="I20" s="11"/>
      <c r="J20" s="11"/>
      <c r="K20" s="11"/>
      <c r="L20" s="11"/>
      <c r="M20" s="11"/>
      <c r="N20" s="11"/>
      <c r="O20" s="11"/>
      <c r="P20" s="11"/>
      <c r="Q20" s="11"/>
      <c r="R20" s="9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7"/>
        <v>2.6427551059457954</v>
      </c>
      <c r="G21" s="14">
        <f t="shared" si="8"/>
        <v>1.4863934030913981</v>
      </c>
      <c r="H21" s="51">
        <f t="shared" si="9"/>
        <v>0.60634212993345216</v>
      </c>
      <c r="I21" s="11"/>
      <c r="J21" s="11"/>
      <c r="K21" s="11"/>
      <c r="L21" s="11"/>
      <c r="M21" s="11"/>
      <c r="N21" s="11"/>
      <c r="O21" s="11"/>
      <c r="P21" s="11"/>
      <c r="Q21" s="11"/>
      <c r="R21" s="9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7"/>
        <v>2.2919666979373119</v>
      </c>
      <c r="G22" s="14">
        <f t="shared" si="8"/>
        <v>1.318811442119781</v>
      </c>
      <c r="H22" s="51">
        <f t="shared" si="9"/>
        <v>1.2311311804214853</v>
      </c>
      <c r="I22" s="11"/>
      <c r="J22" s="11"/>
      <c r="K22" s="11"/>
      <c r="L22" s="11"/>
      <c r="M22" s="11"/>
      <c r="N22" s="11"/>
      <c r="O22" s="11"/>
      <c r="P22" s="11"/>
      <c r="Q22" s="11"/>
      <c r="R22" s="9"/>
      <c r="S22" s="26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5" customFormat="1" ht="15.75" customHeight="1" x14ac:dyDescent="0.25">
      <c r="A23" s="84"/>
      <c r="B23" s="71">
        <v>2020</v>
      </c>
      <c r="C23" s="76">
        <v>95.101836587308469</v>
      </c>
      <c r="D23" s="77">
        <v>93.361178108745762</v>
      </c>
      <c r="E23" s="77">
        <v>96.066048286957397</v>
      </c>
      <c r="F23" s="50">
        <f t="shared" si="7"/>
        <v>1.7406584785627075</v>
      </c>
      <c r="G23" s="51">
        <f t="shared" si="8"/>
        <v>0.96421169964892783</v>
      </c>
      <c r="H23" s="51">
        <f>C23-C22</f>
        <v>1.5038207519212392</v>
      </c>
      <c r="I23" s="11"/>
      <c r="J23" s="11"/>
      <c r="K23" s="11"/>
      <c r="L23" s="11"/>
      <c r="M23" s="11"/>
      <c r="N23" s="11"/>
      <c r="O23" s="11"/>
      <c r="P23" s="11"/>
      <c r="Q23" s="11"/>
      <c r="R23" s="9"/>
      <c r="S23" s="26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7"/>
        <v>2.0798845588300736</v>
      </c>
      <c r="G24" s="14">
        <f t="shared" si="8"/>
        <v>1.2143963566842473</v>
      </c>
      <c r="H24" s="51">
        <f t="shared" ref="H24:H26" si="10">C24-C23</f>
        <v>-1.0007685168821325</v>
      </c>
      <c r="I24" s="11"/>
      <c r="J24" s="11"/>
      <c r="K24" s="11"/>
      <c r="L24" s="11"/>
      <c r="M24" s="11"/>
      <c r="N24" s="11"/>
      <c r="O24" s="11"/>
      <c r="P24" s="11"/>
      <c r="Q24" s="11"/>
      <c r="R24" s="9"/>
      <c r="S24" s="26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7"/>
        <v>2.1755459591671524</v>
      </c>
      <c r="G25" s="14">
        <f t="shared" si="8"/>
        <v>1.2357313556718736</v>
      </c>
      <c r="H25" s="51">
        <f t="shared" si="10"/>
        <v>-6.6629563580832496E-2</v>
      </c>
      <c r="I25" s="11"/>
      <c r="J25" s="11"/>
      <c r="K25" s="11"/>
      <c r="L25" s="11"/>
      <c r="M25" s="11"/>
      <c r="N25" s="11"/>
      <c r="O25" s="11"/>
      <c r="P25" s="11"/>
      <c r="Q25" s="11"/>
      <c r="R25"/>
      <c r="S25" s="26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7"/>
        <v>1.9951938792688679</v>
      </c>
      <c r="G26" s="22">
        <f t="shared" si="8"/>
        <v>1.1456344732390562</v>
      </c>
      <c r="H26" s="51">
        <f t="shared" si="10"/>
        <v>0.5137322189585376</v>
      </c>
      <c r="I26" s="11"/>
      <c r="J26" s="11"/>
      <c r="K26" s="11"/>
      <c r="L26" s="11"/>
      <c r="M26" s="11"/>
      <c r="N26" s="11"/>
      <c r="O26" s="11"/>
      <c r="P26" s="11"/>
      <c r="Q26" s="11"/>
      <c r="R26" s="9"/>
      <c r="S26" s="26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26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9"/>
      <c r="S28" s="26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11"/>
        <v>1.5799999999999983</v>
      </c>
      <c r="G29" s="14">
        <f t="shared" si="12"/>
        <v>1.5799999999999983</v>
      </c>
      <c r="H29" s="51">
        <f>C29-C28</f>
        <v>3.7550000000000097</v>
      </c>
      <c r="I29" s="11"/>
      <c r="J29" s="11"/>
      <c r="K29" s="11"/>
      <c r="L29" s="11"/>
      <c r="M29" s="11"/>
      <c r="N29" s="11"/>
      <c r="O29" s="11"/>
      <c r="P29" s="11"/>
      <c r="Q29" s="11"/>
      <c r="R29" s="9"/>
      <c r="S29" s="26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11"/>
        <v>2.105000000000004</v>
      </c>
      <c r="G30" s="14">
        <f t="shared" si="12"/>
        <v>2.105000000000004</v>
      </c>
      <c r="H30" s="51">
        <f t="shared" ref="H30:H35" si="13">C30-C29</f>
        <v>3.2450000000000045</v>
      </c>
      <c r="I30" s="11"/>
      <c r="J30" s="11"/>
      <c r="K30" s="11"/>
      <c r="L30" s="11"/>
      <c r="M30" s="11"/>
      <c r="N30" s="11"/>
      <c r="O30" s="11"/>
      <c r="P30" s="11"/>
      <c r="Q30" s="11"/>
      <c r="R30" s="9"/>
      <c r="S30" s="26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11"/>
        <v>2.894999999999996</v>
      </c>
      <c r="G31" s="14">
        <f t="shared" si="12"/>
        <v>2.8950000000000102</v>
      </c>
      <c r="H31" s="51">
        <f t="shared" si="13"/>
        <v>4.3299999999999983</v>
      </c>
      <c r="I31" s="11"/>
      <c r="J31" s="11"/>
      <c r="K31" s="11"/>
      <c r="L31" s="11"/>
      <c r="M31" s="11"/>
      <c r="N31" s="11"/>
      <c r="O31" s="11"/>
      <c r="P31" s="11"/>
      <c r="Q31" s="11"/>
      <c r="R31" s="9"/>
      <c r="S31" s="26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11"/>
        <v>3.5299999999999869</v>
      </c>
      <c r="G32" s="14">
        <f t="shared" si="12"/>
        <v>3.5300000000000011</v>
      </c>
      <c r="H32" s="51">
        <f t="shared" si="13"/>
        <v>3.4849999999999994</v>
      </c>
      <c r="I32" s="11"/>
      <c r="J32" s="11"/>
      <c r="K32" s="11"/>
      <c r="L32" s="11"/>
      <c r="M32" s="11"/>
      <c r="N32" s="11"/>
      <c r="O32" s="11"/>
      <c r="P32" s="11"/>
      <c r="Q32" s="11"/>
      <c r="R32" s="9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11"/>
        <v>4.105000000000004</v>
      </c>
      <c r="G33" s="14">
        <f t="shared" si="12"/>
        <v>4.105000000000004</v>
      </c>
      <c r="H33" s="51">
        <f t="shared" si="13"/>
        <v>2.7650000000000006</v>
      </c>
      <c r="I33" s="11">
        <v>2017</v>
      </c>
      <c r="J33" s="11"/>
      <c r="K33" s="11"/>
      <c r="L33" s="11"/>
      <c r="M33" s="11"/>
      <c r="N33" s="11"/>
      <c r="O33" s="11"/>
      <c r="P33" s="11"/>
      <c r="Q33" s="11"/>
      <c r="R33" s="9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11"/>
        <v>4.25</v>
      </c>
      <c r="G34" s="14">
        <f t="shared" si="12"/>
        <v>4.25</v>
      </c>
      <c r="H34" s="51">
        <f t="shared" si="13"/>
        <v>1.4050000000000011</v>
      </c>
      <c r="I34" s="11"/>
      <c r="J34" s="11"/>
      <c r="K34" s="11"/>
      <c r="L34" s="11"/>
      <c r="M34" s="11"/>
      <c r="N34" s="11"/>
      <c r="O34" s="11"/>
      <c r="P34" s="11"/>
      <c r="Q34" s="11"/>
      <c r="R34" s="9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11"/>
        <v>4.2450000000000045</v>
      </c>
      <c r="G35" s="14">
        <f t="shared" si="12"/>
        <v>4.2449999999999903</v>
      </c>
      <c r="H35" s="51">
        <f t="shared" si="13"/>
        <v>0.82500000000000284</v>
      </c>
      <c r="I35" s="11"/>
      <c r="J35" s="11"/>
      <c r="K35" s="11"/>
      <c r="L35" s="11"/>
      <c r="M35" s="11"/>
      <c r="N35" s="11"/>
      <c r="O35" s="11"/>
      <c r="P35" s="11"/>
      <c r="Q35" s="11"/>
      <c r="R35" s="9"/>
      <c r="S35" s="26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5" customHeight="1" x14ac:dyDescent="0.25">
      <c r="A36" s="84"/>
      <c r="B36" s="71">
        <v>2020</v>
      </c>
      <c r="C36" s="74">
        <v>93.724999999999994</v>
      </c>
      <c r="D36" s="75">
        <v>89.52</v>
      </c>
      <c r="E36" s="75">
        <v>97.929999999999993</v>
      </c>
      <c r="F36" s="50">
        <f t="shared" si="11"/>
        <v>4.2049999999999983</v>
      </c>
      <c r="G36" s="51">
        <f t="shared" si="12"/>
        <v>4.2049999999999983</v>
      </c>
      <c r="H36" s="51">
        <f>C36-C35</f>
        <v>0.36999999999999034</v>
      </c>
      <c r="I36" s="11"/>
      <c r="J36" s="11"/>
      <c r="K36" s="11"/>
      <c r="L36" s="11"/>
      <c r="M36" s="11"/>
      <c r="N36" s="11"/>
      <c r="O36" s="11"/>
      <c r="P36" s="11"/>
      <c r="Q36" s="11"/>
      <c r="R36" s="9"/>
      <c r="S36" s="26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11"/>
        <v>4.1400000000000006</v>
      </c>
      <c r="G37" s="14">
        <f>E37-C37</f>
        <v>4.1400000000000006</v>
      </c>
      <c r="H37" s="51">
        <f>C37-C36</f>
        <v>0.32500000000000284</v>
      </c>
      <c r="I37" s="11"/>
      <c r="J37" s="11"/>
      <c r="K37" s="11"/>
      <c r="L37" s="11"/>
      <c r="M37" s="11"/>
      <c r="N37" s="11"/>
      <c r="O37" s="11"/>
      <c r="P37" s="11"/>
      <c r="Q37" s="11"/>
      <c r="R37" s="9"/>
      <c r="S37" s="26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11"/>
        <v>4.0250000000000057</v>
      </c>
      <c r="G38" s="14">
        <f>E38-C38</f>
        <v>4.0250000000000057</v>
      </c>
      <c r="H38" s="51">
        <f>C38-C37</f>
        <v>0.14499999999999602</v>
      </c>
      <c r="I38" s="11"/>
      <c r="J38" s="11"/>
      <c r="K38" s="11"/>
      <c r="L38" s="11"/>
      <c r="M38" s="11"/>
      <c r="N38" s="11"/>
      <c r="O38" s="11"/>
      <c r="P38" s="11"/>
      <c r="Q38" s="11"/>
      <c r="R38" s="9"/>
      <c r="S38" s="26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11"/>
        <v>3.9650000000000034</v>
      </c>
      <c r="G39" s="22">
        <f t="shared" ref="G39" si="14">E39-C39</f>
        <v>3.9649999999999892</v>
      </c>
      <c r="H39" s="51">
        <f>C39-C38</f>
        <v>0.27000000000001023</v>
      </c>
      <c r="I39" s="11"/>
      <c r="J39" s="11"/>
      <c r="K39" s="11"/>
      <c r="L39" s="11"/>
      <c r="M39" s="11"/>
      <c r="N39" s="11"/>
      <c r="O39" s="11"/>
      <c r="P39" s="11"/>
      <c r="Q39" s="11"/>
      <c r="R39" s="9"/>
      <c r="S39" s="26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26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9"/>
      <c r="S41" s="26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15"/>
        <v>5.519999999999996</v>
      </c>
      <c r="G42" s="14">
        <f t="shared" si="16"/>
        <v>5.5200000000000102</v>
      </c>
      <c r="H42" s="51">
        <f>C42-C41</f>
        <v>1.980000000000004</v>
      </c>
      <c r="I42" s="11"/>
      <c r="J42" s="11"/>
      <c r="K42" s="11"/>
      <c r="L42" s="11"/>
      <c r="M42" s="11"/>
      <c r="N42" s="11"/>
      <c r="O42" s="11"/>
      <c r="P42" s="11"/>
      <c r="Q42" s="11"/>
      <c r="R42" s="9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15"/>
        <v>5.230000000000004</v>
      </c>
      <c r="G43" s="14">
        <f t="shared" si="16"/>
        <v>5.230000000000004</v>
      </c>
      <c r="H43" s="51">
        <f t="shared" ref="H43:H48" si="17">C43-C42</f>
        <v>1.3000000000000114</v>
      </c>
      <c r="I43" s="11">
        <v>2014</v>
      </c>
      <c r="J43" s="11"/>
      <c r="K43" s="11"/>
      <c r="L43" s="11"/>
      <c r="M43" s="11"/>
      <c r="N43" s="11"/>
      <c r="O43" s="11"/>
      <c r="P43" s="11"/>
      <c r="Q43" s="11"/>
      <c r="R43" s="9"/>
      <c r="S43" s="26"/>
      <c r="T43" s="26"/>
      <c r="U43" s="2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15"/>
        <v>5.0050000000000097</v>
      </c>
      <c r="G44" s="14">
        <f t="shared" si="16"/>
        <v>5.0049999999999955</v>
      </c>
      <c r="H44" s="51">
        <f t="shared" si="17"/>
        <v>1.3149999999999977</v>
      </c>
      <c r="I44" s="11"/>
      <c r="J44" s="11"/>
      <c r="K44" s="11"/>
      <c r="L44" s="11"/>
      <c r="M44" s="11"/>
      <c r="N44" s="11"/>
      <c r="O44" s="11"/>
      <c r="P44" s="11"/>
      <c r="Q44" s="11"/>
      <c r="R44" s="9"/>
      <c r="S44" s="9"/>
      <c r="T44" s="9"/>
      <c r="U44" s="9"/>
    </row>
    <row r="45" spans="1:40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15"/>
        <v>4.6899999999999977</v>
      </c>
      <c r="G45" s="14">
        <f t="shared" si="16"/>
        <v>4.6899999999999977</v>
      </c>
      <c r="H45" s="51">
        <f t="shared" si="17"/>
        <v>0.34499999999999886</v>
      </c>
      <c r="I45" s="11"/>
      <c r="J45" s="11"/>
      <c r="K45" s="11"/>
      <c r="L45" s="11"/>
      <c r="M45" s="11"/>
      <c r="N45" s="11"/>
      <c r="O45" s="11"/>
      <c r="P45" s="11"/>
      <c r="Q45" s="11"/>
      <c r="R45" s="9"/>
      <c r="S45" s="9"/>
      <c r="T45" s="9"/>
      <c r="U45" s="9"/>
    </row>
    <row r="46" spans="1:40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15"/>
        <v>4.8399999999999892</v>
      </c>
      <c r="G46" s="14">
        <f t="shared" si="16"/>
        <v>4.8400000000000176</v>
      </c>
      <c r="H46" s="51">
        <f t="shared" si="17"/>
        <v>1.0299999999999869</v>
      </c>
      <c r="I46" s="11"/>
      <c r="J46" s="11"/>
      <c r="K46" s="11"/>
      <c r="L46" s="11"/>
      <c r="M46" s="11"/>
      <c r="N46" s="11"/>
      <c r="O46" s="11"/>
      <c r="P46" s="11"/>
      <c r="Q46" s="11"/>
      <c r="R46" s="9"/>
      <c r="S46" s="9"/>
      <c r="T46" s="9"/>
    </row>
    <row r="47" spans="1:40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15"/>
        <v>4.8100000000000023</v>
      </c>
      <c r="G47" s="14">
        <f t="shared" si="16"/>
        <v>4.8100000000000023</v>
      </c>
      <c r="H47" s="51">
        <f t="shared" si="17"/>
        <v>0.35000000000000853</v>
      </c>
      <c r="I47" s="11"/>
      <c r="J47" s="11"/>
      <c r="K47" s="11"/>
      <c r="L47" s="11"/>
      <c r="M47" s="11"/>
      <c r="N47" s="11"/>
      <c r="O47" s="11"/>
      <c r="P47" s="11"/>
      <c r="Q47" s="11"/>
      <c r="R47" s="9"/>
      <c r="S47" s="9"/>
      <c r="T47" s="9"/>
    </row>
    <row r="48" spans="1:40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15"/>
        <v>4.8349999999999937</v>
      </c>
      <c r="G48" s="14">
        <f t="shared" si="16"/>
        <v>4.835000000000008</v>
      </c>
      <c r="H48" s="51">
        <f t="shared" si="17"/>
        <v>-3.4999999999996589E-2</v>
      </c>
      <c r="I48" s="11"/>
      <c r="J48" s="11"/>
      <c r="K48" s="11"/>
      <c r="L48" s="11"/>
      <c r="M48" s="11"/>
      <c r="N48" s="11"/>
      <c r="O48" s="11"/>
      <c r="P48" s="11"/>
      <c r="Q48" s="11"/>
    </row>
    <row r="49" spans="1:17" ht="15" customHeight="1" x14ac:dyDescent="0.25">
      <c r="A49" s="84"/>
      <c r="B49" s="71">
        <v>2020</v>
      </c>
      <c r="C49" s="72">
        <v>93.084999999999994</v>
      </c>
      <c r="D49" s="73">
        <v>88.08</v>
      </c>
      <c r="E49" s="73">
        <v>98.09</v>
      </c>
      <c r="F49" s="50">
        <f t="shared" si="15"/>
        <v>5.0049999999999955</v>
      </c>
      <c r="G49" s="51">
        <f t="shared" si="16"/>
        <v>5.0050000000000097</v>
      </c>
      <c r="H49" s="51">
        <f>C49-C48</f>
        <v>0.17999999999999261</v>
      </c>
      <c r="I49" s="11"/>
      <c r="J49" s="11"/>
      <c r="K49" s="11"/>
      <c r="L49" s="11"/>
      <c r="M49" s="11"/>
      <c r="N49" s="11"/>
      <c r="O49" s="11"/>
      <c r="P49" s="11"/>
      <c r="Q49" s="11"/>
    </row>
    <row r="50" spans="1:17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15"/>
        <v>4.9399999999999977</v>
      </c>
      <c r="G50" s="14">
        <f t="shared" si="16"/>
        <v>4.9399999999999977</v>
      </c>
      <c r="H50" s="51">
        <f t="shared" ref="H50:H52" si="18">C50-C49</f>
        <v>-0.13499999999999091</v>
      </c>
      <c r="I50" s="11"/>
      <c r="J50" s="11"/>
      <c r="K50" s="11"/>
      <c r="L50" s="11"/>
      <c r="M50" s="11"/>
      <c r="N50" s="11"/>
      <c r="O50" s="11"/>
      <c r="P50" s="11"/>
      <c r="Q50" s="11"/>
    </row>
    <row r="51" spans="1:17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15"/>
        <v>4.9849999999999852</v>
      </c>
      <c r="G51" s="14">
        <f t="shared" si="16"/>
        <v>4.9850000000000136</v>
      </c>
      <c r="H51" s="51">
        <f t="shared" si="18"/>
        <v>-0.2850000000000108</v>
      </c>
      <c r="I51" s="11"/>
      <c r="J51" s="11"/>
      <c r="K51" s="11"/>
      <c r="L51" s="11"/>
      <c r="M51" s="11"/>
      <c r="N51" s="11"/>
      <c r="O51" s="11"/>
      <c r="P51" s="11"/>
      <c r="Q51" s="11"/>
    </row>
    <row r="52" spans="1:17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15"/>
        <v>5.2650000000000148</v>
      </c>
      <c r="G52" s="22">
        <f t="shared" si="16"/>
        <v>5.2649999999999864</v>
      </c>
      <c r="H52" s="51">
        <f t="shared" si="18"/>
        <v>0.12000000000001876</v>
      </c>
      <c r="I52" s="11"/>
      <c r="J52" s="11"/>
      <c r="K52" s="11"/>
      <c r="L52" s="11"/>
      <c r="M52" s="11"/>
      <c r="N52" s="11"/>
      <c r="O52" s="11"/>
      <c r="P52" s="11"/>
      <c r="Q52" s="11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4.5703125" customWidth="1"/>
    <col min="17" max="17" width="1.28515625" customWidth="1"/>
    <col min="18" max="18" width="3.85546875" customWidth="1"/>
    <col min="36" max="36" width="3.42578125" customWidth="1"/>
    <col min="42" max="42" width="7.140625" customWidth="1"/>
  </cols>
  <sheetData>
    <row r="1" spans="1:16" x14ac:dyDescent="0.25">
      <c r="C1" s="23" t="s">
        <v>17</v>
      </c>
      <c r="H1" s="23" t="s">
        <v>18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83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8">
        <f>C3-D3</f>
        <v>633.24000000000524</v>
      </c>
      <c r="G3" s="61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62">
        <f>H3-I3</f>
        <v>2532.1500000000087</v>
      </c>
      <c r="L3" s="62">
        <f>J3-H3</f>
        <v>4324.5799999999872</v>
      </c>
      <c r="M3" s="9"/>
      <c r="N3" s="9"/>
      <c r="O3" s="9"/>
      <c r="P3" s="10"/>
    </row>
    <row r="4" spans="1:16" ht="15" customHeight="1" x14ac:dyDescent="0.25">
      <c r="A4" s="84"/>
      <c r="B4" s="11">
        <v>2013</v>
      </c>
      <c r="C4" s="13">
        <v>36450.430431882392</v>
      </c>
      <c r="D4" s="13">
        <v>35944.730431882395</v>
      </c>
      <c r="E4" s="13">
        <v>37337.710431882391</v>
      </c>
      <c r="F4" s="29">
        <f t="shared" ref="F4:F9" si="0">C4-D4</f>
        <v>505.69999999999709</v>
      </c>
      <c r="G4" s="63">
        <f t="shared" ref="G4:G14" si="1">E4-C4</f>
        <v>887.27999999999884</v>
      </c>
      <c r="H4" s="13">
        <v>90700.089568117619</v>
      </c>
      <c r="I4" s="13">
        <v>88652.419568117621</v>
      </c>
      <c r="J4" s="13">
        <v>94565.489568117613</v>
      </c>
      <c r="K4" s="62">
        <f t="shared" ref="K4:K14" si="2">H4-I4</f>
        <v>2047.6699999999983</v>
      </c>
      <c r="L4" s="62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25">
      <c r="A5" s="84"/>
      <c r="B5" s="11">
        <v>2014</v>
      </c>
      <c r="C5" s="13">
        <v>35753.347999999998</v>
      </c>
      <c r="D5" s="13">
        <v>35167.727999999996</v>
      </c>
      <c r="E5" s="13">
        <v>36688.617999999995</v>
      </c>
      <c r="F5" s="29">
        <f t="shared" si="0"/>
        <v>585.62000000000262</v>
      </c>
      <c r="G5" s="63">
        <f t="shared" si="1"/>
        <v>935.2699999999968</v>
      </c>
      <c r="H5" s="13">
        <v>97912.89</v>
      </c>
      <c r="I5" s="13">
        <v>95241.94</v>
      </c>
      <c r="J5" s="13">
        <v>102534.3</v>
      </c>
      <c r="K5" s="62">
        <f t="shared" si="2"/>
        <v>2670.9499999999971</v>
      </c>
      <c r="L5" s="62">
        <f t="shared" si="3"/>
        <v>4621.4100000000035</v>
      </c>
      <c r="M5" s="9"/>
      <c r="N5" s="9"/>
      <c r="O5" s="9"/>
      <c r="P5" s="10"/>
    </row>
    <row r="6" spans="1:16" ht="15" customHeight="1" x14ac:dyDescent="0.25">
      <c r="A6" s="84"/>
      <c r="B6" s="11">
        <v>2015</v>
      </c>
      <c r="C6" s="13">
        <v>36291.937999999995</v>
      </c>
      <c r="D6" s="13">
        <v>35712.417999999998</v>
      </c>
      <c r="E6" s="13">
        <v>37222.377999999997</v>
      </c>
      <c r="F6" s="29">
        <f t="shared" si="0"/>
        <v>579.5199999999968</v>
      </c>
      <c r="G6" s="63">
        <f t="shared" si="1"/>
        <v>930.44000000000233</v>
      </c>
      <c r="H6" s="13">
        <v>97685.22</v>
      </c>
      <c r="I6" s="13">
        <v>95525.23</v>
      </c>
      <c r="J6" s="13">
        <v>101484.7</v>
      </c>
      <c r="K6" s="62">
        <f t="shared" si="2"/>
        <v>2159.9900000000052</v>
      </c>
      <c r="L6" s="62">
        <f t="shared" si="3"/>
        <v>3799.4799999999959</v>
      </c>
      <c r="M6" s="9"/>
      <c r="N6" s="9"/>
      <c r="O6" s="9"/>
      <c r="P6" s="10"/>
    </row>
    <row r="7" spans="1:16" ht="15" customHeight="1" x14ac:dyDescent="0.25">
      <c r="A7" s="84"/>
      <c r="B7" s="11">
        <v>2016</v>
      </c>
      <c r="C7" s="13">
        <v>37095.027999999998</v>
      </c>
      <c r="D7" s="13">
        <v>36520.097999999998</v>
      </c>
      <c r="E7" s="13">
        <v>38144.557999999997</v>
      </c>
      <c r="F7" s="29">
        <f t="shared" si="0"/>
        <v>574.93000000000029</v>
      </c>
      <c r="G7" s="63">
        <f>E7-C7</f>
        <v>1049.5299999999988</v>
      </c>
      <c r="H7" s="13">
        <v>100577.17</v>
      </c>
      <c r="I7" s="13">
        <v>98454.080000000002</v>
      </c>
      <c r="J7" s="13">
        <v>104664.20999999999</v>
      </c>
      <c r="K7" s="62">
        <f t="shared" si="2"/>
        <v>2123.0899999999965</v>
      </c>
      <c r="L7" s="62">
        <f t="shared" si="3"/>
        <v>4087.0399999999936</v>
      </c>
      <c r="M7" s="9"/>
      <c r="N7" s="9"/>
      <c r="O7" s="9"/>
      <c r="P7" s="10"/>
    </row>
    <row r="8" spans="1:16" ht="15" customHeight="1" x14ac:dyDescent="0.25">
      <c r="A8" s="84"/>
      <c r="B8" s="11">
        <v>2017</v>
      </c>
      <c r="C8" s="13">
        <v>37814.968000000001</v>
      </c>
      <c r="D8" s="13">
        <v>37213.577999999994</v>
      </c>
      <c r="E8" s="13">
        <v>38962.517999999996</v>
      </c>
      <c r="F8" s="29">
        <f t="shared" si="0"/>
        <v>601.39000000000669</v>
      </c>
      <c r="G8" s="63">
        <f t="shared" si="1"/>
        <v>1147.5499999999956</v>
      </c>
      <c r="H8" s="13">
        <v>102346.69</v>
      </c>
      <c r="I8" s="13">
        <v>100361.23</v>
      </c>
      <c r="J8" s="13">
        <v>105923.35</v>
      </c>
      <c r="K8" s="62">
        <f t="shared" si="2"/>
        <v>1985.4600000000064</v>
      </c>
      <c r="L8" s="62">
        <f t="shared" si="3"/>
        <v>3576.6600000000035</v>
      </c>
      <c r="M8" s="9"/>
      <c r="N8" s="9"/>
      <c r="O8" s="9"/>
      <c r="P8" s="10"/>
    </row>
    <row r="9" spans="1:16" ht="15" customHeight="1" x14ac:dyDescent="0.25">
      <c r="A9" s="84"/>
      <c r="B9" s="11">
        <v>2018</v>
      </c>
      <c r="C9" s="13">
        <v>38112.097999999998</v>
      </c>
      <c r="D9" s="13">
        <v>37611.487999999998</v>
      </c>
      <c r="E9" s="13">
        <v>38915.767999999996</v>
      </c>
      <c r="F9" s="29">
        <f t="shared" si="0"/>
        <v>500.61000000000058</v>
      </c>
      <c r="G9" s="63">
        <f t="shared" si="1"/>
        <v>803.66999999999825</v>
      </c>
      <c r="H9" s="13">
        <v>103762.45999999999</v>
      </c>
      <c r="I9" s="13">
        <v>101892.95</v>
      </c>
      <c r="J9" s="13">
        <v>107147</v>
      </c>
      <c r="K9" s="62">
        <f t="shared" si="2"/>
        <v>1869.5099999999948</v>
      </c>
      <c r="L9" s="62">
        <f t="shared" si="3"/>
        <v>3384.5400000000081</v>
      </c>
      <c r="M9" s="9"/>
      <c r="N9" s="9"/>
      <c r="O9" s="9"/>
      <c r="P9" s="10"/>
    </row>
    <row r="10" spans="1:16" ht="15" customHeight="1" x14ac:dyDescent="0.25">
      <c r="A10" s="84"/>
      <c r="B10" s="11">
        <v>2019</v>
      </c>
      <c r="C10" s="13">
        <v>37960.587999999996</v>
      </c>
      <c r="D10" s="13">
        <v>37595.108</v>
      </c>
      <c r="E10" s="13">
        <v>38578.248</v>
      </c>
      <c r="F10" s="29">
        <f>C10-D10</f>
        <v>365.47999999999593</v>
      </c>
      <c r="G10" s="63">
        <f t="shared" si="1"/>
        <v>617.66000000000349</v>
      </c>
      <c r="H10" s="13">
        <v>104175.75</v>
      </c>
      <c r="I10" s="13">
        <v>102537.34</v>
      </c>
      <c r="J10" s="13">
        <v>107177.11</v>
      </c>
      <c r="K10" s="62">
        <f t="shared" si="2"/>
        <v>1638.4100000000035</v>
      </c>
      <c r="L10" s="62">
        <f t="shared" si="3"/>
        <v>3001.3600000000006</v>
      </c>
      <c r="M10" s="9"/>
      <c r="N10" s="9"/>
      <c r="O10" s="9"/>
      <c r="P10" s="10"/>
    </row>
    <row r="11" spans="1:16" ht="15" customHeight="1" x14ac:dyDescent="0.25">
      <c r="A11" s="84"/>
      <c r="B11" s="11">
        <v>2020</v>
      </c>
      <c r="C11" s="13">
        <v>37997.788</v>
      </c>
      <c r="D11" s="13">
        <v>37630.097999999998</v>
      </c>
      <c r="E11" s="13">
        <v>38546.468000000001</v>
      </c>
      <c r="F11" s="29">
        <f>C11-D11</f>
        <v>367.69000000000233</v>
      </c>
      <c r="G11" s="63">
        <f t="shared" si="1"/>
        <v>548.68000000000029</v>
      </c>
      <c r="H11" s="13">
        <v>102893.19</v>
      </c>
      <c r="I11" s="13">
        <v>101714.04</v>
      </c>
      <c r="J11" s="13">
        <v>105046.19</v>
      </c>
      <c r="K11" s="62">
        <f t="shared" si="2"/>
        <v>1179.1500000000087</v>
      </c>
      <c r="L11" s="62">
        <f t="shared" si="3"/>
        <v>2153</v>
      </c>
      <c r="M11" s="9"/>
      <c r="N11" s="9"/>
      <c r="O11" s="9"/>
      <c r="P11" s="10"/>
    </row>
    <row r="12" spans="1:16" s="16" customFormat="1" ht="15" customHeight="1" x14ac:dyDescent="0.25">
      <c r="A12" s="84"/>
      <c r="B12" s="11">
        <v>2021</v>
      </c>
      <c r="C12" s="13">
        <v>38879.047999999995</v>
      </c>
      <c r="D12" s="13">
        <v>38335.218000000001</v>
      </c>
      <c r="E12" s="13">
        <v>39680.327999999994</v>
      </c>
      <c r="F12" s="29">
        <f>C12-D12</f>
        <v>543.82999999999447</v>
      </c>
      <c r="G12" s="63">
        <f t="shared" si="1"/>
        <v>801.27999999999884</v>
      </c>
      <c r="H12" s="13">
        <v>105034.54</v>
      </c>
      <c r="I12" s="13">
        <v>103593.45</v>
      </c>
      <c r="J12" s="13">
        <v>107582.87</v>
      </c>
      <c r="K12" s="62">
        <f t="shared" si="2"/>
        <v>1441.0899999999965</v>
      </c>
      <c r="L12" s="62">
        <f t="shared" si="3"/>
        <v>2548.3300000000017</v>
      </c>
      <c r="M12" s="15"/>
      <c r="N12" s="15"/>
      <c r="O12" s="15"/>
      <c r="P12" s="11"/>
    </row>
    <row r="13" spans="1:16" s="16" customFormat="1" ht="15" customHeight="1" x14ac:dyDescent="0.25">
      <c r="A13" s="84"/>
      <c r="B13" s="17">
        <v>2022</v>
      </c>
      <c r="C13" s="13">
        <v>39496.858</v>
      </c>
      <c r="D13" s="13">
        <v>38892.538</v>
      </c>
      <c r="E13" s="13">
        <v>40386.248</v>
      </c>
      <c r="F13" s="29">
        <f>C13-D13</f>
        <v>604.31999999999971</v>
      </c>
      <c r="G13" s="63">
        <f t="shared" si="1"/>
        <v>889.38999999999942</v>
      </c>
      <c r="H13" s="13">
        <v>106343.61</v>
      </c>
      <c r="I13" s="13">
        <v>104917.22</v>
      </c>
      <c r="J13" s="13">
        <v>108906.23</v>
      </c>
      <c r="K13" s="62">
        <f t="shared" si="2"/>
        <v>1426.3899999999994</v>
      </c>
      <c r="L13" s="62">
        <f t="shared" si="3"/>
        <v>2562.6199999999953</v>
      </c>
      <c r="M13" s="15"/>
      <c r="N13" s="15"/>
      <c r="O13" s="15"/>
      <c r="P13" s="11"/>
    </row>
    <row r="14" spans="1:16" s="16" customFormat="1" ht="15" customHeight="1" x14ac:dyDescent="0.25">
      <c r="A14" s="85"/>
      <c r="B14" s="18">
        <v>2023</v>
      </c>
      <c r="C14" s="20">
        <v>39381.178</v>
      </c>
      <c r="D14" s="20">
        <v>38983.307999999997</v>
      </c>
      <c r="E14" s="20">
        <v>40093.617999999995</v>
      </c>
      <c r="F14" s="30">
        <f>C14-D14</f>
        <v>397.87000000000262</v>
      </c>
      <c r="G14" s="64">
        <f t="shared" si="1"/>
        <v>712.43999999999505</v>
      </c>
      <c r="H14" s="20">
        <v>107529.89</v>
      </c>
      <c r="I14" s="20">
        <v>106120.55</v>
      </c>
      <c r="J14" s="20">
        <v>110001</v>
      </c>
      <c r="K14" s="62">
        <f t="shared" si="2"/>
        <v>1409.3399999999965</v>
      </c>
      <c r="L14" s="62">
        <f t="shared" si="3"/>
        <v>2471.1100000000006</v>
      </c>
      <c r="M14" s="15"/>
      <c r="N14" s="15"/>
      <c r="O14" s="15"/>
      <c r="P14" s="11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83" t="s">
        <v>7</v>
      </c>
      <c r="B16" s="5">
        <v>2012</v>
      </c>
      <c r="C16" s="31">
        <v>92.617007939597045</v>
      </c>
      <c r="D16" s="32">
        <v>89.971114260713264</v>
      </c>
      <c r="E16" s="32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60">
        <v>86.846720692159124</v>
      </c>
      <c r="I16" s="60">
        <v>82.889388134187456</v>
      </c>
      <c r="J16" s="60">
        <v>89.344280302697641</v>
      </c>
      <c r="K16" s="52">
        <f>H16-I16</f>
        <v>3.9573325579716681</v>
      </c>
      <c r="L16" s="52">
        <f>J16-H16</f>
        <v>2.4975596105385165</v>
      </c>
      <c r="M16" s="9"/>
      <c r="N16" s="9"/>
      <c r="O16" s="9"/>
      <c r="P16" s="9"/>
    </row>
    <row r="17" spans="1:43" ht="15" customHeight="1" x14ac:dyDescent="0.25">
      <c r="A17" s="84"/>
      <c r="B17" s="11">
        <v>2013</v>
      </c>
      <c r="C17" s="33">
        <v>93.968137072870078</v>
      </c>
      <c r="D17" s="34">
        <v>91.735111863300119</v>
      </c>
      <c r="E17" s="34">
        <v>95.290158029677713</v>
      </c>
      <c r="F17" s="11">
        <f t="shared" si="4"/>
        <v>2.2330252095699592</v>
      </c>
      <c r="G17" s="14">
        <f t="shared" si="5"/>
        <v>1.3220209568076342</v>
      </c>
      <c r="H17" s="60">
        <v>89.497386336266104</v>
      </c>
      <c r="I17" s="60">
        <v>85.839146964544639</v>
      </c>
      <c r="J17" s="60">
        <v>91.564573153861872</v>
      </c>
      <c r="K17" s="52">
        <f t="shared" ref="K17:K27" si="6">H17-I17</f>
        <v>3.6582393717214643</v>
      </c>
      <c r="L17" s="52">
        <f t="shared" ref="L17:L27" si="7">J17-H17</f>
        <v>2.0671868175957684</v>
      </c>
      <c r="M17" s="9"/>
      <c r="N17" s="9"/>
      <c r="O17" s="9"/>
      <c r="P17" s="9"/>
    </row>
    <row r="18" spans="1:43" s="25" customFormat="1" ht="15.75" customHeight="1" x14ac:dyDescent="0.3">
      <c r="A18" s="84"/>
      <c r="B18" s="11">
        <v>2014</v>
      </c>
      <c r="C18" s="35">
        <v>93.063978232192412</v>
      </c>
      <c r="D18" s="34">
        <v>90.691581787027246</v>
      </c>
      <c r="E18" s="34">
        <v>94.613698104125461</v>
      </c>
      <c r="F18" s="11">
        <f t="shared" si="4"/>
        <v>2.3723964451651653</v>
      </c>
      <c r="G18" s="14">
        <f t="shared" si="5"/>
        <v>1.5497198719330498</v>
      </c>
      <c r="H18" s="60">
        <v>87.817773533188529</v>
      </c>
      <c r="I18" s="60">
        <v>83.859664522018491</v>
      </c>
      <c r="J18" s="60">
        <v>90.28052137535208</v>
      </c>
      <c r="K18" s="52">
        <f t="shared" si="6"/>
        <v>3.9581090111700377</v>
      </c>
      <c r="L18" s="52">
        <f t="shared" si="7"/>
        <v>2.4627478421635516</v>
      </c>
      <c r="M18" s="9"/>
      <c r="N18" s="9"/>
      <c r="O18" s="9"/>
      <c r="P18" s="24"/>
      <c r="Q18" s="24"/>
      <c r="R18" s="59" t="s">
        <v>27</v>
      </c>
      <c r="S18" s="59" t="s">
        <v>19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43" s="25" customFormat="1" ht="15.75" customHeight="1" x14ac:dyDescent="0.25">
      <c r="A19" s="84"/>
      <c r="B19" s="11">
        <v>2015</v>
      </c>
      <c r="C19" s="35">
        <v>93.56757966466273</v>
      </c>
      <c r="D19" s="34">
        <v>91.228690439928371</v>
      </c>
      <c r="E19" s="34">
        <v>95.085939014266685</v>
      </c>
      <c r="F19" s="11">
        <f t="shared" si="4"/>
        <v>2.3388892247343591</v>
      </c>
      <c r="G19" s="14">
        <f t="shared" si="5"/>
        <v>1.5183593496039549</v>
      </c>
      <c r="H19" s="60">
        <v>90.427108625030471</v>
      </c>
      <c r="I19" s="60">
        <v>87.041613169275763</v>
      </c>
      <c r="J19" s="60">
        <v>92.471821318828546</v>
      </c>
      <c r="K19" s="52">
        <f t="shared" si="6"/>
        <v>3.3854954557547075</v>
      </c>
      <c r="L19" s="52">
        <f t="shared" si="7"/>
        <v>2.0447126937980755</v>
      </c>
      <c r="M19" s="9"/>
      <c r="N19" s="9"/>
      <c r="O19" s="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Q19" s="80"/>
    </row>
    <row r="20" spans="1:43" s="25" customFormat="1" ht="15.75" customHeight="1" x14ac:dyDescent="0.25">
      <c r="A20" s="84"/>
      <c r="B20" s="11">
        <v>2016</v>
      </c>
      <c r="C20" s="35">
        <v>93.501716726025919</v>
      </c>
      <c r="D20" s="34">
        <v>90.929059919897355</v>
      </c>
      <c r="E20" s="34">
        <v>94.973699139580631</v>
      </c>
      <c r="F20" s="11">
        <f t="shared" si="4"/>
        <v>2.5726568061285633</v>
      </c>
      <c r="G20" s="14">
        <f t="shared" si="5"/>
        <v>1.4719824135547128</v>
      </c>
      <c r="H20" s="60">
        <v>90.235110015523404</v>
      </c>
      <c r="I20" s="60">
        <v>86.711512942198681</v>
      </c>
      <c r="J20" s="60">
        <v>92.180963958019817</v>
      </c>
      <c r="K20" s="52">
        <f t="shared" si="6"/>
        <v>3.5235970733247228</v>
      </c>
      <c r="L20" s="52">
        <f t="shared" si="7"/>
        <v>1.945853942496413</v>
      </c>
      <c r="M20" s="9"/>
      <c r="N20" s="9"/>
      <c r="O20" s="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Q20" s="80"/>
    </row>
    <row r="21" spans="1:43" s="25" customFormat="1" ht="15.75" customHeight="1" x14ac:dyDescent="0.25">
      <c r="A21" s="84"/>
      <c r="B21" s="11">
        <v>2017</v>
      </c>
      <c r="C21" s="35">
        <v>93.6996376672856</v>
      </c>
      <c r="D21" s="34">
        <v>90.939933604907168</v>
      </c>
      <c r="E21" s="34">
        <v>95.21387059314749</v>
      </c>
      <c r="F21" s="11">
        <f t="shared" si="4"/>
        <v>2.7597040623784324</v>
      </c>
      <c r="G21" s="14">
        <f t="shared" si="5"/>
        <v>1.5142329258618901</v>
      </c>
      <c r="H21" s="60">
        <v>90.940820851167729</v>
      </c>
      <c r="I21" s="60">
        <v>87.870068308828976</v>
      </c>
      <c r="J21" s="60">
        <v>92.739915602867768</v>
      </c>
      <c r="K21" s="52">
        <f t="shared" si="6"/>
        <v>3.0707525423387523</v>
      </c>
      <c r="L21" s="52">
        <f t="shared" si="7"/>
        <v>1.7990947517000393</v>
      </c>
      <c r="M21" s="9"/>
      <c r="N21" s="9"/>
      <c r="O21" s="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Q21" s="80"/>
    </row>
    <row r="22" spans="1:43" s="25" customFormat="1" ht="15.75" customHeight="1" x14ac:dyDescent="0.25">
      <c r="A22" s="84"/>
      <c r="B22" s="11">
        <v>2018</v>
      </c>
      <c r="C22" s="35">
        <v>94.346650766903466</v>
      </c>
      <c r="D22" s="34">
        <v>92.398248442636415</v>
      </c>
      <c r="E22" s="34">
        <v>95.602407434664642</v>
      </c>
      <c r="F22" s="11">
        <f t="shared" si="4"/>
        <v>1.9484023242670503</v>
      </c>
      <c r="G22" s="14">
        <f t="shared" si="5"/>
        <v>1.255756667761176</v>
      </c>
      <c r="H22" s="60">
        <v>91.616871843632083</v>
      </c>
      <c r="I22" s="60">
        <v>88.722894714737706</v>
      </c>
      <c r="J22" s="60">
        <v>93.297838564885993</v>
      </c>
      <c r="K22" s="52">
        <f t="shared" si="6"/>
        <v>2.8939771288943774</v>
      </c>
      <c r="L22" s="52">
        <f t="shared" si="7"/>
        <v>1.6809667212539097</v>
      </c>
      <c r="M22" s="9"/>
      <c r="N22" s="9"/>
      <c r="O22" s="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Q22" s="80"/>
    </row>
    <row r="23" spans="1:43" s="25" customFormat="1" ht="15.75" customHeight="1" x14ac:dyDescent="0.25">
      <c r="A23" s="84"/>
      <c r="B23" s="11">
        <v>2019</v>
      </c>
      <c r="C23" s="35">
        <v>95.800644605399683</v>
      </c>
      <c r="D23" s="34">
        <v>94.266821033448693</v>
      </c>
      <c r="E23" s="34">
        <v>96.731968425253626</v>
      </c>
      <c r="F23" s="11">
        <f t="shared" si="4"/>
        <v>1.5338235719509896</v>
      </c>
      <c r="G23" s="14">
        <f t="shared" si="5"/>
        <v>0.93132381985394375</v>
      </c>
      <c r="H23" s="60">
        <v>92.776793063644845</v>
      </c>
      <c r="I23" s="60">
        <v>90.178695805475627</v>
      </c>
      <c r="J23" s="60">
        <v>94.259242535450994</v>
      </c>
      <c r="K23" s="52">
        <f t="shared" si="6"/>
        <v>2.5980972581692185</v>
      </c>
      <c r="L23" s="52">
        <f t="shared" si="7"/>
        <v>1.4824494718061487</v>
      </c>
      <c r="M23" s="9"/>
      <c r="N23" s="9"/>
      <c r="O23" s="9"/>
      <c r="P23" s="2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Q23" s="80"/>
    </row>
    <row r="24" spans="1:43" s="25" customFormat="1" ht="15.75" customHeight="1" x14ac:dyDescent="0.25">
      <c r="A24" s="84"/>
      <c r="B24" s="11">
        <v>2020</v>
      </c>
      <c r="C24" s="35">
        <v>96.212147928189921</v>
      </c>
      <c r="D24" s="34">
        <v>94.842640316617334</v>
      </c>
      <c r="E24" s="34">
        <v>97.15225296516634</v>
      </c>
      <c r="F24" s="11">
        <f t="shared" si="4"/>
        <v>1.3695076115725868</v>
      </c>
      <c r="G24" s="14">
        <f t="shared" si="5"/>
        <v>0.94010503697641923</v>
      </c>
      <c r="H24" s="60">
        <v>94.668966916080649</v>
      </c>
      <c r="I24" s="60">
        <v>92.72865584177778</v>
      </c>
      <c r="J24" s="60">
        <v>95.766444829052119</v>
      </c>
      <c r="K24" s="52">
        <f t="shared" si="6"/>
        <v>1.9403110743028691</v>
      </c>
      <c r="L24" s="52">
        <f t="shared" si="7"/>
        <v>1.0974779129714705</v>
      </c>
      <c r="M24" s="78">
        <f>C24-C23</f>
        <v>0.41150332279023871</v>
      </c>
      <c r="N24" s="79">
        <f>H24-H23</f>
        <v>1.8921738524358034</v>
      </c>
      <c r="O24" s="9"/>
      <c r="P24" s="2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Q24" s="80"/>
    </row>
    <row r="25" spans="1:43" s="25" customFormat="1" ht="15.75" customHeight="1" x14ac:dyDescent="0.25">
      <c r="A25" s="84"/>
      <c r="B25" s="11">
        <v>2021</v>
      </c>
      <c r="C25" s="35">
        <v>94.754089657750882</v>
      </c>
      <c r="D25" s="34">
        <v>92.840684179828358</v>
      </c>
      <c r="E25" s="34">
        <v>96.098287480718113</v>
      </c>
      <c r="F25" s="11">
        <f t="shared" si="4"/>
        <v>1.9134054779225238</v>
      </c>
      <c r="G25" s="14">
        <f t="shared" si="5"/>
        <v>1.3441978229672316</v>
      </c>
      <c r="H25" s="60">
        <v>93.790023738857712</v>
      </c>
      <c r="I25" s="60">
        <v>91.568406754718481</v>
      </c>
      <c r="J25" s="60">
        <v>95.094738132574989</v>
      </c>
      <c r="K25" s="52">
        <f t="shared" si="6"/>
        <v>2.2216169841392315</v>
      </c>
      <c r="L25" s="52">
        <f t="shared" si="7"/>
        <v>1.3047143937172763</v>
      </c>
      <c r="M25" s="78">
        <f>C25-C24</f>
        <v>-1.4580582704390395</v>
      </c>
      <c r="N25" s="79">
        <f>H25-H24</f>
        <v>-0.87894317722293636</v>
      </c>
      <c r="O25" s="9"/>
      <c r="P25" s="2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Q25" s="80"/>
    </row>
    <row r="26" spans="1:43" s="25" customFormat="1" ht="15.75" customHeight="1" x14ac:dyDescent="0.25">
      <c r="A26" s="84"/>
      <c r="B26" s="17">
        <v>2022</v>
      </c>
      <c r="C26" s="35">
        <v>94.175815200287573</v>
      </c>
      <c r="D26" s="34">
        <v>92.10186596189871</v>
      </c>
      <c r="E26" s="34">
        <v>95.639137769821033</v>
      </c>
      <c r="F26" s="11">
        <f t="shared" si="4"/>
        <v>2.0739492383888631</v>
      </c>
      <c r="G26" s="14">
        <f t="shared" si="5"/>
        <v>1.4633225695334602</v>
      </c>
      <c r="H26" s="60">
        <v>93.877685739650929</v>
      </c>
      <c r="I26" s="60">
        <v>91.668695170147757</v>
      </c>
      <c r="J26" s="60">
        <v>95.153989021058692</v>
      </c>
      <c r="K26" s="52">
        <f t="shared" si="6"/>
        <v>2.2089905695031717</v>
      </c>
      <c r="L26" s="52">
        <f t="shared" si="7"/>
        <v>1.2763032814077633</v>
      </c>
      <c r="M26" s="78">
        <f>C26-C25</f>
        <v>-0.57827445746330852</v>
      </c>
      <c r="N26" s="79">
        <f>H26-H25</f>
        <v>8.7662000793216066E-2</v>
      </c>
      <c r="O26"/>
      <c r="P26" s="2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Q26" s="80"/>
    </row>
    <row r="27" spans="1:43" s="25" customFormat="1" ht="15.75" customHeight="1" x14ac:dyDescent="0.25">
      <c r="A27" s="85"/>
      <c r="B27" s="18">
        <v>2023</v>
      </c>
      <c r="C27" s="36">
        <v>95.607825647064175</v>
      </c>
      <c r="D27" s="37">
        <v>93.908930842808957</v>
      </c>
      <c r="E27" s="37">
        <v>96.583614710172881</v>
      </c>
      <c r="F27" s="21">
        <f t="shared" si="4"/>
        <v>1.6988948042552181</v>
      </c>
      <c r="G27" s="22">
        <f t="shared" si="5"/>
        <v>0.9757890631087065</v>
      </c>
      <c r="H27" s="60">
        <v>94.132822046037617</v>
      </c>
      <c r="I27" s="60">
        <v>92.018181652894057</v>
      </c>
      <c r="J27" s="60">
        <v>95.382958343129573</v>
      </c>
      <c r="K27" s="52">
        <f t="shared" si="6"/>
        <v>2.11464039314356</v>
      </c>
      <c r="L27" s="52">
        <f t="shared" si="7"/>
        <v>1.2501362970919558</v>
      </c>
      <c r="M27" s="78">
        <f>C27-C26</f>
        <v>1.4320104467766015</v>
      </c>
      <c r="N27" s="79">
        <f>H27-H26</f>
        <v>0.25513630638668872</v>
      </c>
      <c r="O27" s="9"/>
      <c r="P27" s="26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Q27" s="80"/>
    </row>
    <row r="28" spans="1:43" s="25" customFormat="1" ht="15.75" customHeight="1" x14ac:dyDescent="0.25">
      <c r="A28" s="82"/>
      <c r="B28" s="17"/>
      <c r="C28" s="35"/>
      <c r="D28" s="34"/>
      <c r="E28" s="34"/>
      <c r="F28" s="11"/>
      <c r="G28" s="11"/>
      <c r="H28" s="34"/>
      <c r="I28" s="34"/>
      <c r="J28" s="34"/>
      <c r="K28" s="11"/>
      <c r="L28" s="11"/>
      <c r="M28" s="15"/>
      <c r="N28" s="15"/>
      <c r="O28" s="9"/>
      <c r="P28" s="26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Q28" s="80"/>
    </row>
    <row r="29" spans="1:43" s="25" customFormat="1" x14ac:dyDescent="0.25">
      <c r="A29" t="s">
        <v>8</v>
      </c>
      <c r="B29" s="10" t="s">
        <v>9</v>
      </c>
      <c r="C29" s="23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26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Q29" s="80"/>
    </row>
    <row r="30" spans="1:43" s="25" customFormat="1" ht="15" customHeight="1" x14ac:dyDescent="0.25">
      <c r="A30" s="83" t="s">
        <v>10</v>
      </c>
      <c r="B30" s="5">
        <v>2012</v>
      </c>
      <c r="C30" s="38">
        <v>75.84</v>
      </c>
      <c r="D30" s="39">
        <v>74.61</v>
      </c>
      <c r="E30" s="39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8">
        <v>72.710000000000008</v>
      </c>
      <c r="I30" s="39">
        <v>71.930000000000007</v>
      </c>
      <c r="J30" s="39">
        <v>73.489999999999995</v>
      </c>
      <c r="K30" s="52">
        <f>H30-I30</f>
        <v>0.78000000000000114</v>
      </c>
      <c r="L30" s="52">
        <f>J30-H30</f>
        <v>0.77999999999998693</v>
      </c>
      <c r="M30" s="9"/>
      <c r="N30" s="9"/>
      <c r="O30" s="9"/>
      <c r="P30" s="26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Q30" s="80"/>
    </row>
    <row r="31" spans="1:43" s="25" customFormat="1" ht="15" customHeight="1" x14ac:dyDescent="0.25">
      <c r="A31" s="84"/>
      <c r="B31" s="11">
        <v>2013</v>
      </c>
      <c r="C31" s="40">
        <v>79.109999999999985</v>
      </c>
      <c r="D31" s="41">
        <v>77.25</v>
      </c>
      <c r="E31" s="41">
        <v>80.97</v>
      </c>
      <c r="F31" s="11">
        <f t="shared" si="8"/>
        <v>1.8599999999999852</v>
      </c>
      <c r="G31" s="14">
        <f t="shared" si="9"/>
        <v>1.8600000000000136</v>
      </c>
      <c r="H31" s="40">
        <v>76.66</v>
      </c>
      <c r="I31" s="41">
        <v>75.17</v>
      </c>
      <c r="J31" s="41">
        <v>78.149999999999991</v>
      </c>
      <c r="K31" s="52">
        <f t="shared" ref="K31:K41" si="10">H31-I31</f>
        <v>1.4899999999999949</v>
      </c>
      <c r="L31" s="52">
        <f t="shared" ref="L31:L41" si="11">J31-H31</f>
        <v>1.4899999999999949</v>
      </c>
      <c r="M31" s="9"/>
      <c r="N31" s="9"/>
      <c r="O31" s="9"/>
      <c r="P31" s="26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Q31" s="80"/>
    </row>
    <row r="32" spans="1:43" s="25" customFormat="1" ht="15" customHeight="1" x14ac:dyDescent="0.25">
      <c r="A32" s="84"/>
      <c r="B32" s="11">
        <v>2014</v>
      </c>
      <c r="C32" s="40">
        <v>81.99499999999999</v>
      </c>
      <c r="D32" s="41">
        <v>79.62</v>
      </c>
      <c r="E32" s="41">
        <v>84.37</v>
      </c>
      <c r="F32" s="11">
        <f t="shared" si="8"/>
        <v>2.3749999999999858</v>
      </c>
      <c r="G32" s="14">
        <f t="shared" si="9"/>
        <v>2.3750000000000142</v>
      </c>
      <c r="H32" s="40">
        <v>80.045000000000002</v>
      </c>
      <c r="I32" s="41">
        <v>78.02</v>
      </c>
      <c r="J32" s="41">
        <v>82.07</v>
      </c>
      <c r="K32" s="52">
        <f t="shared" si="10"/>
        <v>2.0250000000000057</v>
      </c>
      <c r="L32" s="52">
        <f t="shared" si="11"/>
        <v>2.0249999999999915</v>
      </c>
      <c r="M32" s="9"/>
      <c r="N32" s="9"/>
      <c r="O32" s="9"/>
      <c r="P32" s="2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Q32" s="80"/>
    </row>
    <row r="33" spans="1:43" s="25" customFormat="1" ht="15" customHeight="1" x14ac:dyDescent="0.25">
      <c r="A33" s="84"/>
      <c r="B33" s="11">
        <v>2015</v>
      </c>
      <c r="C33" s="40">
        <v>84.575000000000003</v>
      </c>
      <c r="D33" s="41">
        <v>81.820000000000007</v>
      </c>
      <c r="E33" s="41">
        <v>87.33</v>
      </c>
      <c r="F33" s="11">
        <f t="shared" si="8"/>
        <v>2.7549999999999955</v>
      </c>
      <c r="G33" s="14">
        <f t="shared" si="9"/>
        <v>2.7549999999999955</v>
      </c>
      <c r="H33" s="40">
        <v>84.974999999999994</v>
      </c>
      <c r="I33" s="41">
        <v>82.04</v>
      </c>
      <c r="J33" s="41">
        <v>87.91</v>
      </c>
      <c r="K33" s="52">
        <f t="shared" si="10"/>
        <v>2.9349999999999881</v>
      </c>
      <c r="L33" s="52">
        <f t="shared" si="11"/>
        <v>2.9350000000000023</v>
      </c>
      <c r="M33" s="9"/>
      <c r="N33" s="9"/>
      <c r="O33" s="9"/>
      <c r="P33" s="26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Q33" s="80"/>
    </row>
    <row r="34" spans="1:43" s="25" customFormat="1" ht="15" customHeight="1" x14ac:dyDescent="0.25">
      <c r="A34" s="84"/>
      <c r="B34" s="11">
        <v>2016</v>
      </c>
      <c r="C34" s="40">
        <v>88.4</v>
      </c>
      <c r="D34" s="41">
        <v>84.91</v>
      </c>
      <c r="E34" s="41">
        <v>91.89</v>
      </c>
      <c r="F34" s="11">
        <f t="shared" si="8"/>
        <v>3.4900000000000091</v>
      </c>
      <c r="G34" s="14">
        <f t="shared" si="9"/>
        <v>3.4899999999999949</v>
      </c>
      <c r="H34" s="40">
        <v>88.345000000000013</v>
      </c>
      <c r="I34" s="41">
        <v>84.8</v>
      </c>
      <c r="J34" s="41">
        <v>91.89</v>
      </c>
      <c r="K34" s="52">
        <f t="shared" si="10"/>
        <v>3.5450000000000159</v>
      </c>
      <c r="L34" s="52">
        <f t="shared" si="11"/>
        <v>3.5449999999999875</v>
      </c>
      <c r="M34" s="9"/>
      <c r="N34" s="9"/>
      <c r="O34" s="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Q34" s="80"/>
    </row>
    <row r="35" spans="1:43" s="25" customFormat="1" ht="15" customHeight="1" x14ac:dyDescent="0.25">
      <c r="A35" s="84"/>
      <c r="B35" s="11">
        <v>2017</v>
      </c>
      <c r="C35" s="40">
        <v>90.444999999999993</v>
      </c>
      <c r="D35" s="41">
        <v>86.509999999999991</v>
      </c>
      <c r="E35" s="41">
        <v>94.38</v>
      </c>
      <c r="F35" s="11">
        <f t="shared" si="8"/>
        <v>3.9350000000000023</v>
      </c>
      <c r="G35" s="14">
        <f t="shared" si="9"/>
        <v>3.9350000000000023</v>
      </c>
      <c r="H35" s="40">
        <v>91.344999999999999</v>
      </c>
      <c r="I35" s="41">
        <v>87.19</v>
      </c>
      <c r="J35" s="41">
        <v>95.5</v>
      </c>
      <c r="K35" s="52">
        <f t="shared" si="10"/>
        <v>4.1550000000000011</v>
      </c>
      <c r="L35" s="52">
        <f t="shared" si="11"/>
        <v>4.1550000000000011</v>
      </c>
      <c r="M35" s="9"/>
      <c r="N35" s="9"/>
      <c r="O35" s="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Q35" s="80"/>
    </row>
    <row r="36" spans="1:43" s="25" customFormat="1" ht="15" customHeight="1" x14ac:dyDescent="0.25">
      <c r="A36" s="84"/>
      <c r="B36" s="11">
        <v>2018</v>
      </c>
      <c r="C36" s="40">
        <v>91.975000000000009</v>
      </c>
      <c r="D36" s="41">
        <v>87.7</v>
      </c>
      <c r="E36" s="41">
        <v>96.25</v>
      </c>
      <c r="F36" s="11">
        <f t="shared" si="8"/>
        <v>4.2750000000000057</v>
      </c>
      <c r="G36" s="14">
        <f t="shared" si="9"/>
        <v>4.2749999999999915</v>
      </c>
      <c r="H36" s="40">
        <v>92.704999999999998</v>
      </c>
      <c r="I36" s="41">
        <v>88.47</v>
      </c>
      <c r="J36" s="41">
        <v>96.94</v>
      </c>
      <c r="K36" s="52">
        <f t="shared" si="10"/>
        <v>4.2349999999999994</v>
      </c>
      <c r="L36" s="52">
        <f t="shared" si="11"/>
        <v>4.2349999999999994</v>
      </c>
      <c r="M36" s="9"/>
      <c r="N36" s="9"/>
      <c r="O36" s="9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Q36" s="80"/>
    </row>
    <row r="37" spans="1:43" ht="15" customHeight="1" x14ac:dyDescent="0.25">
      <c r="A37" s="84"/>
      <c r="B37" s="11">
        <v>2019</v>
      </c>
      <c r="C37" s="40">
        <v>92.814999999999998</v>
      </c>
      <c r="D37" s="41">
        <v>88.51</v>
      </c>
      <c r="E37" s="41">
        <v>97.11999999999999</v>
      </c>
      <c r="F37" s="11">
        <f t="shared" si="8"/>
        <v>4.3049999999999926</v>
      </c>
      <c r="G37" s="14">
        <f t="shared" si="9"/>
        <v>4.3049999999999926</v>
      </c>
      <c r="H37" s="40">
        <v>93.525000000000006</v>
      </c>
      <c r="I37" s="41">
        <v>89.31</v>
      </c>
      <c r="J37" s="41">
        <v>97.740000000000009</v>
      </c>
      <c r="K37" s="52">
        <f t="shared" si="10"/>
        <v>4.2150000000000034</v>
      </c>
      <c r="L37" s="52">
        <f t="shared" si="11"/>
        <v>4.2150000000000034</v>
      </c>
      <c r="M37" s="9"/>
      <c r="N37" s="9"/>
      <c r="O37" s="9"/>
      <c r="P37" s="26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Q37" s="80"/>
    </row>
    <row r="38" spans="1:43" ht="15" customHeight="1" x14ac:dyDescent="0.25">
      <c r="A38" s="84"/>
      <c r="B38" s="11">
        <v>2020</v>
      </c>
      <c r="C38" s="40">
        <v>93.324999999999989</v>
      </c>
      <c r="D38" s="41">
        <v>89.03</v>
      </c>
      <c r="E38" s="41">
        <v>97.61999999999999</v>
      </c>
      <c r="F38" s="11">
        <f t="shared" si="8"/>
        <v>4.2949999999999875</v>
      </c>
      <c r="G38" s="14">
        <f t="shared" si="9"/>
        <v>4.2950000000000017</v>
      </c>
      <c r="H38" s="40">
        <v>93.85</v>
      </c>
      <c r="I38" s="41">
        <v>89.68</v>
      </c>
      <c r="J38" s="41">
        <v>98.02</v>
      </c>
      <c r="K38" s="52">
        <f t="shared" si="10"/>
        <v>4.1699999999999875</v>
      </c>
      <c r="L38" s="52">
        <f t="shared" si="11"/>
        <v>4.1700000000000017</v>
      </c>
      <c r="M38" s="78">
        <f>C38-C37</f>
        <v>0.50999999999999091</v>
      </c>
      <c r="N38" s="79">
        <f>H38-H37</f>
        <v>0.32499999999998863</v>
      </c>
      <c r="O38" s="9"/>
      <c r="P38" s="26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Q38" s="81"/>
    </row>
    <row r="39" spans="1:43" ht="15.75" customHeight="1" x14ac:dyDescent="0.25">
      <c r="A39" s="84"/>
      <c r="B39" s="11">
        <v>2021</v>
      </c>
      <c r="C39" s="40">
        <v>93.724999999999994</v>
      </c>
      <c r="D39" s="41">
        <v>89.42</v>
      </c>
      <c r="E39" s="41">
        <v>98.03</v>
      </c>
      <c r="F39" s="11">
        <f t="shared" si="8"/>
        <v>4.3049999999999926</v>
      </c>
      <c r="G39" s="14">
        <f>E39-C39</f>
        <v>4.3050000000000068</v>
      </c>
      <c r="H39" s="40">
        <v>94.15</v>
      </c>
      <c r="I39" s="41">
        <v>90.07</v>
      </c>
      <c r="J39" s="41">
        <v>98.22999999999999</v>
      </c>
      <c r="K39" s="52">
        <f t="shared" si="10"/>
        <v>4.0800000000000125</v>
      </c>
      <c r="L39" s="52">
        <f t="shared" si="11"/>
        <v>4.0799999999999841</v>
      </c>
      <c r="M39" s="78">
        <f>C39-C38</f>
        <v>0.40000000000000568</v>
      </c>
      <c r="N39" s="79">
        <f>H39-H38</f>
        <v>0.30000000000001137</v>
      </c>
      <c r="O39" s="9"/>
      <c r="P39" s="26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Q39" s="81"/>
    </row>
    <row r="40" spans="1:43" ht="15" customHeight="1" x14ac:dyDescent="0.25">
      <c r="A40" s="84"/>
      <c r="B40" s="17">
        <v>2022</v>
      </c>
      <c r="C40" s="40">
        <v>93.5</v>
      </c>
      <c r="D40" s="41">
        <v>89.38000000000001</v>
      </c>
      <c r="E40" s="41">
        <v>97.61999999999999</v>
      </c>
      <c r="F40" s="11">
        <f t="shared" si="8"/>
        <v>4.1199999999999903</v>
      </c>
      <c r="G40" s="14">
        <f>E40-C40</f>
        <v>4.1199999999999903</v>
      </c>
      <c r="H40" s="40">
        <v>94.41</v>
      </c>
      <c r="I40" s="41">
        <v>90.429999999999993</v>
      </c>
      <c r="J40" s="41">
        <v>98.39</v>
      </c>
      <c r="K40" s="52">
        <f t="shared" si="10"/>
        <v>3.980000000000004</v>
      </c>
      <c r="L40" s="52">
        <f t="shared" si="11"/>
        <v>3.980000000000004</v>
      </c>
      <c r="M40" s="78">
        <f>C40-C39</f>
        <v>-0.22499999999999432</v>
      </c>
      <c r="N40" s="79">
        <f>H40-H39</f>
        <v>0.25999999999999091</v>
      </c>
      <c r="O40" s="9"/>
      <c r="P40" s="26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Q40" s="81"/>
    </row>
    <row r="41" spans="1:43" ht="15.75" customHeight="1" x14ac:dyDescent="0.25">
      <c r="A41" s="85"/>
      <c r="B41" s="18">
        <v>2023</v>
      </c>
      <c r="C41" s="42">
        <v>93.97999999999999</v>
      </c>
      <c r="D41" s="43">
        <v>89.8</v>
      </c>
      <c r="E41" s="43">
        <v>98.16</v>
      </c>
      <c r="F41" s="21">
        <f t="shared" si="8"/>
        <v>4.1799999999999926</v>
      </c>
      <c r="G41" s="22">
        <f t="shared" ref="G41" si="12">E41-C41</f>
        <v>4.1800000000000068</v>
      </c>
      <c r="H41" s="42">
        <v>94.61999999999999</v>
      </c>
      <c r="I41" s="43">
        <v>90.73</v>
      </c>
      <c r="J41" s="43">
        <v>98.509999999999991</v>
      </c>
      <c r="K41" s="52">
        <f t="shared" si="10"/>
        <v>3.8899999999999864</v>
      </c>
      <c r="L41" s="52">
        <f t="shared" si="11"/>
        <v>3.8900000000000006</v>
      </c>
      <c r="M41" s="78">
        <f>C41-C40</f>
        <v>0.47999999999998977</v>
      </c>
      <c r="N41" s="79">
        <f>H41-H40</f>
        <v>0.20999999999999375</v>
      </c>
      <c r="O41" s="9"/>
      <c r="P41" s="26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Q41" s="81"/>
    </row>
    <row r="42" spans="1:43" ht="15.75" customHeight="1" x14ac:dyDescent="0.25">
      <c r="A42" s="27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26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Q42" s="81"/>
    </row>
    <row r="43" spans="1:43" ht="9" customHeight="1" x14ac:dyDescent="0.25">
      <c r="A43" s="83" t="s">
        <v>13</v>
      </c>
      <c r="B43" s="5">
        <v>2012</v>
      </c>
      <c r="C43" s="44">
        <v>83.960000000000008</v>
      </c>
      <c r="D43" s="45">
        <v>78</v>
      </c>
      <c r="E43" s="45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44">
        <v>87.634999999999991</v>
      </c>
      <c r="I43" s="45">
        <v>81.99</v>
      </c>
      <c r="J43" s="45">
        <v>93.28</v>
      </c>
      <c r="K43" s="52">
        <f>H43-I43</f>
        <v>5.644999999999996</v>
      </c>
      <c r="L43" s="52">
        <f>J43-H43</f>
        <v>5.6450000000000102</v>
      </c>
      <c r="M43" s="9"/>
      <c r="N43" s="9"/>
      <c r="O43" s="9"/>
      <c r="P43" s="26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Q43" s="81"/>
    </row>
    <row r="44" spans="1:43" ht="15.75" customHeight="1" x14ac:dyDescent="0.25">
      <c r="A44" s="84"/>
      <c r="B44" s="11">
        <v>2013</v>
      </c>
      <c r="C44" s="46">
        <v>86.185000000000002</v>
      </c>
      <c r="D44" s="47">
        <v>80.27</v>
      </c>
      <c r="E44" s="47">
        <v>92.100000000000009</v>
      </c>
      <c r="F44" s="11">
        <f t="shared" si="13"/>
        <v>5.9150000000000063</v>
      </c>
      <c r="G44" s="14">
        <f t="shared" si="14"/>
        <v>5.9150000000000063</v>
      </c>
      <c r="H44" s="46">
        <v>89.490000000000009</v>
      </c>
      <c r="I44" s="47">
        <v>84.13000000000001</v>
      </c>
      <c r="J44" s="47">
        <v>94.85</v>
      </c>
      <c r="K44" s="52">
        <f t="shared" ref="K44:K54" si="15">H44-I44</f>
        <v>5.3599999999999994</v>
      </c>
      <c r="L44" s="52">
        <f t="shared" ref="L44:L54" si="16">J44-H44</f>
        <v>5.3599999999999852</v>
      </c>
      <c r="M44" s="9"/>
      <c r="N44" s="9"/>
      <c r="O44" s="9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Q44" s="81"/>
    </row>
    <row r="45" spans="1:43" ht="15.75" customHeight="1" x14ac:dyDescent="0.25">
      <c r="A45" s="84"/>
      <c r="B45" s="11">
        <v>2014</v>
      </c>
      <c r="C45" s="46">
        <v>88.585000000000008</v>
      </c>
      <c r="D45" s="47">
        <v>82.509999999999991</v>
      </c>
      <c r="E45" s="47">
        <v>94.66</v>
      </c>
      <c r="F45" s="11">
        <f t="shared" si="13"/>
        <v>6.0750000000000171</v>
      </c>
      <c r="G45" s="14">
        <f t="shared" si="14"/>
        <v>6.0749999999999886</v>
      </c>
      <c r="H45" s="46">
        <v>90.36999999999999</v>
      </c>
      <c r="I45" s="47">
        <v>85.45</v>
      </c>
      <c r="J45" s="47">
        <v>95.289999999999992</v>
      </c>
      <c r="K45" s="52">
        <f t="shared" si="15"/>
        <v>4.9199999999999875</v>
      </c>
      <c r="L45" s="52">
        <f t="shared" si="16"/>
        <v>4.9200000000000017</v>
      </c>
      <c r="M45" s="9"/>
      <c r="N45" s="9"/>
      <c r="O45" s="9"/>
      <c r="P45" s="26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43" ht="15.75" customHeight="1" x14ac:dyDescent="0.25">
      <c r="A46" s="84"/>
      <c r="B46" s="11">
        <v>2015</v>
      </c>
      <c r="C46" s="46">
        <v>89.73</v>
      </c>
      <c r="D46" s="47">
        <v>83.89</v>
      </c>
      <c r="E46" s="47">
        <v>95.57</v>
      </c>
      <c r="F46" s="11">
        <f t="shared" si="13"/>
        <v>5.8400000000000034</v>
      </c>
      <c r="G46" s="14">
        <f t="shared" si="14"/>
        <v>5.8399999999999892</v>
      </c>
      <c r="H46" s="46">
        <v>91.73</v>
      </c>
      <c r="I46" s="47">
        <v>87.03</v>
      </c>
      <c r="J46" s="47">
        <v>96.43</v>
      </c>
      <c r="K46" s="52">
        <f t="shared" si="15"/>
        <v>4.7000000000000028</v>
      </c>
      <c r="L46" s="52">
        <f t="shared" si="16"/>
        <v>4.7000000000000028</v>
      </c>
      <c r="M46" s="9"/>
      <c r="N46" s="9"/>
      <c r="O46" s="9"/>
      <c r="P46" s="9"/>
    </row>
    <row r="47" spans="1:43" ht="15.75" customHeight="1" x14ac:dyDescent="0.25">
      <c r="A47" s="84"/>
      <c r="B47" s="11">
        <v>2016</v>
      </c>
      <c r="C47" s="46">
        <v>89.585000000000008</v>
      </c>
      <c r="D47" s="47">
        <v>84.17</v>
      </c>
      <c r="E47" s="47">
        <v>95</v>
      </c>
      <c r="F47" s="11">
        <f t="shared" si="13"/>
        <v>5.4150000000000063</v>
      </c>
      <c r="G47" s="14">
        <f t="shared" si="14"/>
        <v>5.414999999999992</v>
      </c>
      <c r="H47" s="46">
        <v>92.234999999999999</v>
      </c>
      <c r="I47" s="47">
        <v>87.81</v>
      </c>
      <c r="J47" s="47">
        <v>96.66</v>
      </c>
      <c r="K47" s="52">
        <f t="shared" si="15"/>
        <v>4.4249999999999972</v>
      </c>
      <c r="L47" s="52">
        <f t="shared" si="16"/>
        <v>4.4249999999999972</v>
      </c>
      <c r="M47" s="9"/>
      <c r="N47" s="9"/>
      <c r="O47" s="9"/>
      <c r="P47" s="9"/>
    </row>
    <row r="48" spans="1:43" ht="15.75" customHeight="1" x14ac:dyDescent="0.25">
      <c r="A48" s="84"/>
      <c r="B48" s="11">
        <v>2017</v>
      </c>
      <c r="C48" s="46">
        <v>90.94</v>
      </c>
      <c r="D48" s="47">
        <v>84.72</v>
      </c>
      <c r="E48" s="47">
        <v>97.16</v>
      </c>
      <c r="F48" s="11">
        <f t="shared" si="13"/>
        <v>6.2199999999999989</v>
      </c>
      <c r="G48" s="14">
        <f t="shared" si="14"/>
        <v>6.2199999999999989</v>
      </c>
      <c r="H48" s="46">
        <v>93.14</v>
      </c>
      <c r="I48" s="47">
        <v>88.77000000000001</v>
      </c>
      <c r="J48" s="47">
        <v>97.509999999999991</v>
      </c>
      <c r="K48" s="52">
        <f t="shared" si="15"/>
        <v>4.3699999999999903</v>
      </c>
      <c r="L48" s="52">
        <f t="shared" si="16"/>
        <v>4.3699999999999903</v>
      </c>
      <c r="M48" s="9"/>
      <c r="N48" s="9"/>
      <c r="O48" s="9"/>
      <c r="P48" s="9"/>
    </row>
    <row r="49" spans="1:16" ht="15" customHeight="1" x14ac:dyDescent="0.25">
      <c r="A49" s="84"/>
      <c r="B49" s="11">
        <v>2018</v>
      </c>
      <c r="C49" s="46">
        <v>90.89</v>
      </c>
      <c r="D49" s="47">
        <v>84.8</v>
      </c>
      <c r="E49" s="47">
        <v>96.98</v>
      </c>
      <c r="F49" s="11">
        <f t="shared" si="13"/>
        <v>6.0900000000000034</v>
      </c>
      <c r="G49" s="14">
        <f t="shared" si="14"/>
        <v>6.0900000000000034</v>
      </c>
      <c r="H49" s="46">
        <v>93.61</v>
      </c>
      <c r="I49" s="47">
        <v>89.24</v>
      </c>
      <c r="J49" s="47">
        <v>97.98</v>
      </c>
      <c r="K49" s="52">
        <f t="shared" si="15"/>
        <v>4.3700000000000045</v>
      </c>
      <c r="L49" s="52">
        <f t="shared" si="16"/>
        <v>4.3700000000000045</v>
      </c>
      <c r="M49" s="9"/>
      <c r="N49" s="9"/>
      <c r="O49" s="9"/>
      <c r="P49" s="9"/>
    </row>
    <row r="50" spans="1:16" ht="15" customHeight="1" x14ac:dyDescent="0.25">
      <c r="A50" s="84"/>
      <c r="B50" s="11">
        <v>2019</v>
      </c>
      <c r="C50" s="46">
        <v>90.905000000000001</v>
      </c>
      <c r="D50" s="47">
        <v>84.78</v>
      </c>
      <c r="E50" s="47">
        <v>97.03</v>
      </c>
      <c r="F50" s="11">
        <f t="shared" si="13"/>
        <v>6.125</v>
      </c>
      <c r="G50" s="14">
        <f t="shared" si="14"/>
        <v>6.125</v>
      </c>
      <c r="H50" s="46">
        <v>93.56</v>
      </c>
      <c r="I50" s="47">
        <v>89.16</v>
      </c>
      <c r="J50" s="47">
        <v>97.960000000000008</v>
      </c>
      <c r="K50" s="52">
        <f t="shared" si="15"/>
        <v>4.4000000000000057</v>
      </c>
      <c r="L50" s="52">
        <f t="shared" si="16"/>
        <v>4.4000000000000057</v>
      </c>
    </row>
    <row r="51" spans="1:16" ht="15" customHeight="1" x14ac:dyDescent="0.25">
      <c r="A51" s="84"/>
      <c r="B51" s="11">
        <v>2020</v>
      </c>
      <c r="C51" s="46">
        <v>90.814999999999998</v>
      </c>
      <c r="D51" s="47">
        <v>84.49</v>
      </c>
      <c r="E51" s="47">
        <v>97.14</v>
      </c>
      <c r="F51" s="11">
        <f t="shared" si="13"/>
        <v>6.3250000000000028</v>
      </c>
      <c r="G51" s="14">
        <f t="shared" si="14"/>
        <v>6.3250000000000028</v>
      </c>
      <c r="H51" s="46">
        <v>93.82</v>
      </c>
      <c r="I51" s="47">
        <v>89.259999999999991</v>
      </c>
      <c r="J51" s="47">
        <v>98.38</v>
      </c>
      <c r="K51" s="52">
        <f t="shared" si="15"/>
        <v>4.5600000000000023</v>
      </c>
      <c r="L51" s="52">
        <f t="shared" si="16"/>
        <v>4.5600000000000023</v>
      </c>
      <c r="M51" s="78">
        <f>C51-C50</f>
        <v>-9.0000000000003411E-2</v>
      </c>
      <c r="N51" s="79">
        <f>H51-H50</f>
        <v>0.25999999999999091</v>
      </c>
    </row>
    <row r="52" spans="1:16" ht="15" customHeight="1" x14ac:dyDescent="0.25">
      <c r="A52" s="84"/>
      <c r="B52" s="11">
        <v>2021</v>
      </c>
      <c r="C52" s="46">
        <v>90.594999999999999</v>
      </c>
      <c r="D52" s="47">
        <v>84.21</v>
      </c>
      <c r="E52" s="47">
        <v>96.98</v>
      </c>
      <c r="F52" s="11">
        <f t="shared" si="13"/>
        <v>6.3850000000000051</v>
      </c>
      <c r="G52" s="14">
        <f t="shared" si="14"/>
        <v>6.3850000000000051</v>
      </c>
      <c r="H52" s="46">
        <v>93.694999999999993</v>
      </c>
      <c r="I52" s="47">
        <v>89.24</v>
      </c>
      <c r="J52" s="47">
        <v>98.15</v>
      </c>
      <c r="K52" s="52">
        <f t="shared" si="15"/>
        <v>4.4549999999999983</v>
      </c>
      <c r="L52" s="52">
        <f t="shared" si="16"/>
        <v>4.4550000000000125</v>
      </c>
      <c r="M52" s="78">
        <f>C52-C51</f>
        <v>-0.21999999999999886</v>
      </c>
      <c r="N52" s="79">
        <f>H52-H51</f>
        <v>-0.125</v>
      </c>
    </row>
    <row r="53" spans="1:16" ht="15.75" customHeight="1" x14ac:dyDescent="0.25">
      <c r="A53" s="84"/>
      <c r="B53" s="17">
        <v>2022</v>
      </c>
      <c r="C53" s="46">
        <v>90.539999999999992</v>
      </c>
      <c r="D53" s="47">
        <v>84.009999999999991</v>
      </c>
      <c r="E53" s="47">
        <v>97.070000000000007</v>
      </c>
      <c r="F53" s="11">
        <f t="shared" si="13"/>
        <v>6.5300000000000011</v>
      </c>
      <c r="G53" s="14">
        <f t="shared" si="14"/>
        <v>6.5300000000000153</v>
      </c>
      <c r="H53" s="46">
        <v>93.334999999999994</v>
      </c>
      <c r="I53" s="47">
        <v>88.86</v>
      </c>
      <c r="J53" s="47">
        <v>97.81</v>
      </c>
      <c r="K53" s="52">
        <f t="shared" si="15"/>
        <v>4.4749999999999943</v>
      </c>
      <c r="L53" s="52">
        <f t="shared" si="16"/>
        <v>4.4750000000000085</v>
      </c>
      <c r="M53" s="78">
        <f>C53-C52</f>
        <v>-5.5000000000006821E-2</v>
      </c>
      <c r="N53" s="79">
        <f>H53-H52</f>
        <v>-0.35999999999999943</v>
      </c>
    </row>
    <row r="54" spans="1:16" x14ac:dyDescent="0.25">
      <c r="A54" s="85"/>
      <c r="B54" s="18">
        <v>2023</v>
      </c>
      <c r="C54" s="48">
        <v>90.99</v>
      </c>
      <c r="D54" s="49">
        <v>84.25</v>
      </c>
      <c r="E54" s="49">
        <v>97.72999999999999</v>
      </c>
      <c r="F54" s="21">
        <f t="shared" si="13"/>
        <v>6.7399999999999949</v>
      </c>
      <c r="G54" s="22">
        <f t="shared" si="14"/>
        <v>6.7399999999999949</v>
      </c>
      <c r="H54" s="48">
        <v>93.365000000000009</v>
      </c>
      <c r="I54" s="49">
        <v>88.58</v>
      </c>
      <c r="J54" s="49">
        <v>98.15</v>
      </c>
      <c r="K54" s="52">
        <f t="shared" si="15"/>
        <v>4.7850000000000108</v>
      </c>
      <c r="L54" s="52">
        <f t="shared" si="16"/>
        <v>4.7849999999999966</v>
      </c>
      <c r="M54" s="78">
        <f>C54-C53</f>
        <v>0.45000000000000284</v>
      </c>
      <c r="N54" s="79">
        <f>H54-H53</f>
        <v>3.0000000000015348E-2</v>
      </c>
    </row>
    <row r="56" spans="1:16" x14ac:dyDescent="0.25">
      <c r="A56" s="83" t="s">
        <v>16</v>
      </c>
      <c r="B56" s="5">
        <v>2012</v>
      </c>
      <c r="C56" s="65">
        <v>58.974124314439379</v>
      </c>
      <c r="D56" s="66">
        <v>54.787776280684511</v>
      </c>
      <c r="E56" s="66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65">
        <v>55.338216726690902</v>
      </c>
      <c r="I56" s="66">
        <v>51.773610879458978</v>
      </c>
      <c r="J56" s="66">
        <v>58.902822573922833</v>
      </c>
      <c r="K56" s="52">
        <f>H56-I56</f>
        <v>3.564605847231924</v>
      </c>
      <c r="L56" s="52">
        <f>J56-H56</f>
        <v>3.5646058472319311</v>
      </c>
    </row>
    <row r="57" spans="1:16" x14ac:dyDescent="0.25">
      <c r="A57" s="84"/>
      <c r="B57" s="11">
        <v>2013</v>
      </c>
      <c r="C57" s="67">
        <v>64.068371842469801</v>
      </c>
      <c r="D57" s="68">
        <v>59.671267712421539</v>
      </c>
      <c r="E57" s="68">
        <v>68.46547597251805</v>
      </c>
      <c r="F57" s="11">
        <f t="shared" si="17"/>
        <v>4.3971041300482625</v>
      </c>
      <c r="G57" s="14">
        <f t="shared" si="18"/>
        <v>4.3971041300482483</v>
      </c>
      <c r="H57" s="67">
        <v>61.397922377379984</v>
      </c>
      <c r="I57" s="68">
        <v>57.720496252195531</v>
      </c>
      <c r="J57" s="68">
        <v>65.075348502564452</v>
      </c>
      <c r="K57" s="52">
        <f t="shared" ref="K57:K67" si="19">H57-I57</f>
        <v>3.6774261251844536</v>
      </c>
      <c r="L57" s="52">
        <f t="shared" ref="L57:L67" si="20">J57-H57</f>
        <v>3.6774261251844678</v>
      </c>
    </row>
    <row r="58" spans="1:16" x14ac:dyDescent="0.25">
      <c r="A58" s="84"/>
      <c r="B58" s="11">
        <v>2014</v>
      </c>
      <c r="C58" s="67">
        <v>67.59727255967401</v>
      </c>
      <c r="D58" s="68">
        <v>62.961573165871229</v>
      </c>
      <c r="E58" s="68">
        <v>72.232971953476806</v>
      </c>
      <c r="F58" s="11">
        <f t="shared" si="17"/>
        <v>4.6356993938027813</v>
      </c>
      <c r="G58" s="14">
        <f t="shared" si="18"/>
        <v>4.6356993938027955</v>
      </c>
      <c r="H58" s="67">
        <v>63.524449968427852</v>
      </c>
      <c r="I58" s="68">
        <v>60.065998116655528</v>
      </c>
      <c r="J58" s="68">
        <v>66.982901820200183</v>
      </c>
      <c r="K58" s="52">
        <f t="shared" si="19"/>
        <v>3.4584518517723239</v>
      </c>
      <c r="L58" s="52">
        <f t="shared" si="20"/>
        <v>3.4584518517723311</v>
      </c>
    </row>
    <row r="59" spans="1:16" x14ac:dyDescent="0.25">
      <c r="A59" s="84"/>
      <c r="B59" s="11">
        <v>2015</v>
      </c>
      <c r="C59" s="67">
        <v>71.007638543895908</v>
      </c>
      <c r="D59" s="68">
        <v>66.386167362614813</v>
      </c>
      <c r="E59" s="68">
        <v>75.629109725176974</v>
      </c>
      <c r="F59" s="11">
        <f t="shared" si="17"/>
        <v>4.6214711812810947</v>
      </c>
      <c r="G59" s="14">
        <f t="shared" si="18"/>
        <v>4.6214711812810663</v>
      </c>
      <c r="H59" s="67">
        <v>70.485731533793938</v>
      </c>
      <c r="I59" s="68">
        <v>66.874231062750326</v>
      </c>
      <c r="J59" s="68">
        <v>74.097232004837579</v>
      </c>
      <c r="K59" s="52">
        <f t="shared" si="19"/>
        <v>3.6115004710436125</v>
      </c>
      <c r="L59" s="52">
        <f t="shared" si="20"/>
        <v>3.6115004710436409</v>
      </c>
    </row>
    <row r="60" spans="1:16" x14ac:dyDescent="0.25">
      <c r="A60" s="84"/>
      <c r="B60" s="11">
        <v>2016</v>
      </c>
      <c r="C60" s="67">
        <v>74.046945429245127</v>
      </c>
      <c r="D60" s="68">
        <v>69.571149151973685</v>
      </c>
      <c r="E60" s="68">
        <v>78.52274170651657</v>
      </c>
      <c r="F60" s="11">
        <f t="shared" si="17"/>
        <v>4.4757962772714421</v>
      </c>
      <c r="G60" s="14">
        <f t="shared" si="18"/>
        <v>4.4757962772714421</v>
      </c>
      <c r="H60" s="67">
        <v>73.528089096423571</v>
      </c>
      <c r="I60" s="68">
        <v>70.000558394936334</v>
      </c>
      <c r="J60" s="68">
        <v>77.055619797910808</v>
      </c>
      <c r="K60" s="52">
        <f t="shared" si="19"/>
        <v>3.5275307014872368</v>
      </c>
      <c r="L60" s="52">
        <f t="shared" si="20"/>
        <v>3.5275307014872368</v>
      </c>
    </row>
    <row r="61" spans="1:16" x14ac:dyDescent="0.25">
      <c r="A61" s="84"/>
      <c r="B61" s="11">
        <v>2017</v>
      </c>
      <c r="C61" s="67">
        <v>77.068591949867667</v>
      </c>
      <c r="D61" s="68">
        <v>71.79735111054309</v>
      </c>
      <c r="E61" s="68">
        <v>82.339832789192243</v>
      </c>
      <c r="F61" s="11">
        <f t="shared" si="17"/>
        <v>5.2712408393245767</v>
      </c>
      <c r="G61" s="14">
        <f t="shared" si="18"/>
        <v>5.2712408393245767</v>
      </c>
      <c r="H61" s="67">
        <v>77.371298159973307</v>
      </c>
      <c r="I61" s="68">
        <v>73.741143844329301</v>
      </c>
      <c r="J61" s="68">
        <v>81.001452475617327</v>
      </c>
      <c r="K61" s="52">
        <f t="shared" si="19"/>
        <v>3.6301543156440061</v>
      </c>
      <c r="L61" s="52">
        <f t="shared" si="20"/>
        <v>3.6301543156440204</v>
      </c>
    </row>
    <row r="62" spans="1:16" x14ac:dyDescent="0.25">
      <c r="A62" s="84"/>
      <c r="B62" s="11">
        <v>2018</v>
      </c>
      <c r="C62" s="67">
        <v>78.870099293754976</v>
      </c>
      <c r="D62" s="68">
        <v>73.585481572344818</v>
      </c>
      <c r="E62" s="68">
        <v>84.154717015165104</v>
      </c>
      <c r="F62" s="11">
        <f t="shared" si="17"/>
        <v>5.2846177214101573</v>
      </c>
      <c r="G62" s="14">
        <f t="shared" si="18"/>
        <v>5.2846177214101289</v>
      </c>
      <c r="H62" s="67">
        <v>79.506175438014481</v>
      </c>
      <c r="I62" s="68">
        <v>75.794584938451152</v>
      </c>
      <c r="J62" s="68">
        <v>83.217765937577809</v>
      </c>
      <c r="K62" s="52">
        <f t="shared" si="19"/>
        <v>3.7115904995633286</v>
      </c>
      <c r="L62" s="52">
        <f t="shared" si="20"/>
        <v>3.7115904995633286</v>
      </c>
    </row>
    <row r="63" spans="1:16" x14ac:dyDescent="0.25">
      <c r="A63" s="84"/>
      <c r="B63" s="11">
        <v>2019</v>
      </c>
      <c r="C63" s="67">
        <v>80.830333644480604</v>
      </c>
      <c r="D63" s="68">
        <v>75.384144836687355</v>
      </c>
      <c r="E63" s="68">
        <v>86.276522452273824</v>
      </c>
      <c r="F63" s="11">
        <f t="shared" si="17"/>
        <v>5.4461888077932485</v>
      </c>
      <c r="G63" s="14">
        <f t="shared" si="18"/>
        <v>5.4461888077932201</v>
      </c>
      <c r="H63" s="67">
        <v>81.18154018887121</v>
      </c>
      <c r="I63" s="68">
        <v>77.363682377509164</v>
      </c>
      <c r="J63" s="68">
        <v>84.999398000233271</v>
      </c>
      <c r="K63" s="52">
        <f t="shared" si="19"/>
        <v>3.817857811362046</v>
      </c>
      <c r="L63" s="52">
        <f t="shared" si="20"/>
        <v>3.8178578113620603</v>
      </c>
    </row>
    <row r="64" spans="1:16" x14ac:dyDescent="0.25">
      <c r="A64" s="84"/>
      <c r="B64" s="11">
        <v>2020</v>
      </c>
      <c r="C64" s="67">
        <v>81.542776743074867</v>
      </c>
      <c r="D64" s="68">
        <v>75.863560061910434</v>
      </c>
      <c r="E64" s="68">
        <v>87.221993424239301</v>
      </c>
      <c r="F64" s="11">
        <f t="shared" si="17"/>
        <v>5.6792166811644336</v>
      </c>
      <c r="G64" s="14">
        <f t="shared" si="18"/>
        <v>5.6792166811644336</v>
      </c>
      <c r="H64" s="67">
        <v>83.356091637885854</v>
      </c>
      <c r="I64" s="68">
        <v>79.304676397332017</v>
      </c>
      <c r="J64" s="68">
        <v>87.407506878439676</v>
      </c>
      <c r="K64" s="52">
        <f t="shared" si="19"/>
        <v>4.0514152405538368</v>
      </c>
      <c r="L64" s="52">
        <f t="shared" si="20"/>
        <v>4.0514152405538226</v>
      </c>
      <c r="M64" s="78">
        <f>C64-C63</f>
        <v>0.7124430985942638</v>
      </c>
      <c r="N64" s="79">
        <f>H64-H63</f>
        <v>2.1745514490146434</v>
      </c>
    </row>
    <row r="65" spans="1:14" x14ac:dyDescent="0.25">
      <c r="A65" s="84"/>
      <c r="B65" s="11">
        <v>2021</v>
      </c>
      <c r="C65" s="67">
        <v>80.455852688218101</v>
      </c>
      <c r="D65" s="68">
        <v>74.785444614767314</v>
      </c>
      <c r="E65" s="68">
        <v>86.126260761668846</v>
      </c>
      <c r="F65" s="11">
        <f t="shared" si="17"/>
        <v>5.6704080734507869</v>
      </c>
      <c r="G65" s="14">
        <f t="shared" si="18"/>
        <v>5.6704080734507443</v>
      </c>
      <c r="H65" s="67">
        <v>82.735783821708537</v>
      </c>
      <c r="I65" s="68">
        <v>78.801871479260058</v>
      </c>
      <c r="J65" s="68">
        <v>86.669696164157045</v>
      </c>
      <c r="K65" s="52">
        <f t="shared" si="19"/>
        <v>3.9339123424484796</v>
      </c>
      <c r="L65" s="52">
        <f t="shared" si="20"/>
        <v>3.9339123424485081</v>
      </c>
      <c r="M65" s="78">
        <f>C65-C64</f>
        <v>-1.086924054856766</v>
      </c>
      <c r="N65" s="79">
        <f>H65-H64</f>
        <v>-0.62030781617731634</v>
      </c>
    </row>
    <row r="66" spans="1:14" x14ac:dyDescent="0.25">
      <c r="A66" s="84"/>
      <c r="B66" s="17">
        <v>2022</v>
      </c>
      <c r="C66" s="67">
        <v>79.724442181988238</v>
      </c>
      <c r="D66" s="68">
        <v>73.974490697027079</v>
      </c>
      <c r="E66" s="68">
        <v>85.47439366694941</v>
      </c>
      <c r="F66" s="11">
        <f t="shared" si="17"/>
        <v>5.7499514849611586</v>
      </c>
      <c r="G66" s="14">
        <f t="shared" si="18"/>
        <v>5.7499514849611728</v>
      </c>
      <c r="H66" s="67">
        <v>82.722738731735916</v>
      </c>
      <c r="I66" s="68">
        <v>78.756549672706413</v>
      </c>
      <c r="J66" s="68">
        <v>86.688927790765419</v>
      </c>
      <c r="K66" s="52">
        <f t="shared" si="19"/>
        <v>3.966189059029503</v>
      </c>
      <c r="L66" s="52">
        <f t="shared" si="20"/>
        <v>3.966189059029503</v>
      </c>
      <c r="M66" s="78">
        <f>C66-C65</f>
        <v>-0.7314105062298637</v>
      </c>
      <c r="N66" s="79">
        <f>H66-H65</f>
        <v>-1.3045089972621327E-2</v>
      </c>
    </row>
    <row r="67" spans="1:14" x14ac:dyDescent="0.25">
      <c r="A67" s="85"/>
      <c r="B67" s="18">
        <v>2023</v>
      </c>
      <c r="C67" s="69">
        <v>81.756548210776614</v>
      </c>
      <c r="D67" s="70">
        <v>75.700507602570951</v>
      </c>
      <c r="E67" s="70">
        <v>87.812588818982292</v>
      </c>
      <c r="F67" s="21">
        <f t="shared" si="17"/>
        <v>6.056040608205663</v>
      </c>
      <c r="G67" s="22">
        <f t="shared" si="18"/>
        <v>6.0560406082056772</v>
      </c>
      <c r="H67" s="69">
        <v>83.158782822766398</v>
      </c>
      <c r="I67" s="70">
        <v>78.896856235641266</v>
      </c>
      <c r="J67" s="70">
        <v>87.420709409891515</v>
      </c>
      <c r="K67" s="52">
        <f t="shared" si="19"/>
        <v>4.2619265871251315</v>
      </c>
      <c r="L67" s="52">
        <f t="shared" si="20"/>
        <v>4.2619265871251173</v>
      </c>
      <c r="M67" s="78">
        <f>C67-C66</f>
        <v>2.0321060287883768</v>
      </c>
      <c r="N67" s="79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abSelected="1" topLeftCell="J10" zoomScale="90" zoomScaleNormal="90" workbookViewId="0">
      <selection activeCell="Q18" sqref="Q18:AL42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3.28515625" customWidth="1"/>
    <col min="17" max="17" width="1.140625" customWidth="1"/>
    <col min="18" max="18" width="4.7109375" customWidth="1"/>
    <col min="33" max="33" width="2.7109375" customWidth="1"/>
    <col min="38" max="38" width="6.7109375" customWidth="1"/>
  </cols>
  <sheetData>
    <row r="1" spans="1:16" x14ac:dyDescent="0.25">
      <c r="C1" s="23" t="s">
        <v>20</v>
      </c>
      <c r="H1" s="23" t="s">
        <v>21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83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8">
        <f>C3-D3</f>
        <v>2131.8700000000099</v>
      </c>
      <c r="G3" s="61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62">
        <f>H3-I3</f>
        <v>871.95000000000073</v>
      </c>
      <c r="L3" s="62">
        <f>J3-H3</f>
        <v>1506.5999999999985</v>
      </c>
      <c r="M3" s="9"/>
      <c r="N3" s="9"/>
      <c r="O3" s="9"/>
      <c r="P3" s="10"/>
    </row>
    <row r="4" spans="1:16" ht="15" customHeight="1" x14ac:dyDescent="0.25">
      <c r="A4" s="84"/>
      <c r="B4" s="11">
        <v>2013</v>
      </c>
      <c r="C4" s="13">
        <v>106185.66099207613</v>
      </c>
      <c r="D4" s="13">
        <v>104259.18099207613</v>
      </c>
      <c r="E4" s="13">
        <v>109809.42099207614</v>
      </c>
      <c r="F4" s="29">
        <f t="shared" ref="F4:F9" si="0">C4-D4</f>
        <v>1926.4799999999959</v>
      </c>
      <c r="G4" s="63">
        <f t="shared" ref="G4:G14" si="1">E4-C4</f>
        <v>3623.7600000000093</v>
      </c>
      <c r="H4" s="13">
        <v>20970.919007923865</v>
      </c>
      <c r="I4" s="13">
        <v>20331.959007923866</v>
      </c>
      <c r="J4" s="13">
        <v>22148.289007923864</v>
      </c>
      <c r="K4" s="62">
        <f t="shared" ref="K4:K14" si="2">H4-I4</f>
        <v>638.95999999999913</v>
      </c>
      <c r="L4" s="62">
        <f t="shared" ref="L4:L14" si="3">J4-H4</f>
        <v>1177.369999999999</v>
      </c>
      <c r="M4" s="9"/>
      <c r="N4" s="9"/>
      <c r="O4" s="9"/>
      <c r="P4" s="10"/>
    </row>
    <row r="5" spans="1:16" ht="15" customHeight="1" x14ac:dyDescent="0.25">
      <c r="A5" s="84"/>
      <c r="B5" s="11">
        <v>2014</v>
      </c>
      <c r="C5" s="13">
        <v>109325.992</v>
      </c>
      <c r="D5" s="13">
        <v>107016.522</v>
      </c>
      <c r="E5" s="13">
        <v>113370.64199999999</v>
      </c>
      <c r="F5" s="29">
        <f t="shared" si="0"/>
        <v>2309.4700000000012</v>
      </c>
      <c r="G5" s="63">
        <f t="shared" si="1"/>
        <v>4044.6499999999942</v>
      </c>
      <c r="H5" s="13">
        <v>24322.446</v>
      </c>
      <c r="I5" s="13">
        <v>23447.345999999998</v>
      </c>
      <c r="J5" s="13">
        <v>25715.415999999997</v>
      </c>
      <c r="K5" s="62">
        <f t="shared" si="2"/>
        <v>875.10000000000218</v>
      </c>
      <c r="L5" s="62">
        <f t="shared" si="3"/>
        <v>1392.9699999999975</v>
      </c>
      <c r="M5" s="9"/>
      <c r="N5" s="9"/>
      <c r="O5" s="9"/>
      <c r="P5" s="10"/>
    </row>
    <row r="6" spans="1:16" ht="15" customHeight="1" x14ac:dyDescent="0.25">
      <c r="A6" s="84"/>
      <c r="B6" s="11">
        <v>2015</v>
      </c>
      <c r="C6" s="13">
        <v>109657.692</v>
      </c>
      <c r="D6" s="13">
        <v>107580.622</v>
      </c>
      <c r="E6" s="13">
        <v>113363.152</v>
      </c>
      <c r="F6" s="29">
        <f t="shared" si="0"/>
        <v>2077.0699999999924</v>
      </c>
      <c r="G6" s="63">
        <f t="shared" si="1"/>
        <v>3705.4600000000064</v>
      </c>
      <c r="H6" s="13">
        <v>24461.545999999998</v>
      </c>
      <c r="I6" s="13">
        <v>23756.255999999998</v>
      </c>
      <c r="J6" s="13">
        <v>25700.536</v>
      </c>
      <c r="K6" s="62">
        <f t="shared" si="2"/>
        <v>705.29000000000087</v>
      </c>
      <c r="L6" s="62">
        <f t="shared" si="3"/>
        <v>1238.9900000000016</v>
      </c>
      <c r="M6" s="9"/>
      <c r="N6" s="9"/>
      <c r="O6" s="9"/>
      <c r="P6" s="10"/>
    </row>
    <row r="7" spans="1:16" ht="15" customHeight="1" x14ac:dyDescent="0.25">
      <c r="A7" s="84"/>
      <c r="B7" s="11">
        <v>2016</v>
      </c>
      <c r="C7" s="13">
        <v>111210.64199999999</v>
      </c>
      <c r="D7" s="13">
        <v>109299.442</v>
      </c>
      <c r="E7" s="13">
        <v>114852.89199999999</v>
      </c>
      <c r="F7" s="29">
        <f t="shared" si="0"/>
        <v>1911.1999999999971</v>
      </c>
      <c r="G7" s="63">
        <f>E7-C7</f>
        <v>3642.25</v>
      </c>
      <c r="H7" s="13">
        <v>26578.975999999999</v>
      </c>
      <c r="I7" s="13">
        <v>25706.565999999999</v>
      </c>
      <c r="J7" s="13">
        <v>28040.356</v>
      </c>
      <c r="K7" s="62">
        <f t="shared" si="2"/>
        <v>872.40999999999985</v>
      </c>
      <c r="L7" s="62">
        <f t="shared" si="3"/>
        <v>1461.380000000001</v>
      </c>
      <c r="M7" s="9"/>
      <c r="N7" s="9"/>
      <c r="O7" s="9"/>
      <c r="P7" s="10"/>
    </row>
    <row r="8" spans="1:16" ht="15" customHeight="1" x14ac:dyDescent="0.25">
      <c r="A8" s="84"/>
      <c r="B8" s="11">
        <v>2017</v>
      </c>
      <c r="C8" s="13">
        <v>112419.802</v>
      </c>
      <c r="D8" s="13">
        <v>110685.322</v>
      </c>
      <c r="E8" s="13">
        <v>115669.512</v>
      </c>
      <c r="F8" s="29">
        <f t="shared" si="0"/>
        <v>1734.4799999999959</v>
      </c>
      <c r="G8" s="63">
        <f t="shared" si="1"/>
        <v>3249.7100000000064</v>
      </c>
      <c r="H8" s="13">
        <v>27652.575999999997</v>
      </c>
      <c r="I8" s="13">
        <v>26827.345999999998</v>
      </c>
      <c r="J8" s="13">
        <v>29095.856</v>
      </c>
      <c r="K8" s="62">
        <f t="shared" si="2"/>
        <v>825.22999999999956</v>
      </c>
      <c r="L8" s="62">
        <f t="shared" si="3"/>
        <v>1443.2800000000025</v>
      </c>
      <c r="M8" s="9"/>
      <c r="N8" s="9"/>
      <c r="O8" s="9"/>
      <c r="P8" s="10"/>
    </row>
    <row r="9" spans="1:16" ht="15" customHeight="1" x14ac:dyDescent="0.25">
      <c r="A9" s="84"/>
      <c r="B9" s="11">
        <v>2018</v>
      </c>
      <c r="C9" s="13">
        <v>114072.64199999999</v>
      </c>
      <c r="D9" s="13">
        <v>112379.402</v>
      </c>
      <c r="E9" s="13">
        <v>116995.022</v>
      </c>
      <c r="F9" s="29">
        <f t="shared" si="0"/>
        <v>1693.2399999999907</v>
      </c>
      <c r="G9" s="63">
        <f t="shared" si="1"/>
        <v>2922.3800000000047</v>
      </c>
      <c r="H9" s="13">
        <v>27857.405999999999</v>
      </c>
      <c r="I9" s="13">
        <v>27185.696</v>
      </c>
      <c r="J9" s="13">
        <v>29077.375999999997</v>
      </c>
      <c r="K9" s="62">
        <f t="shared" si="2"/>
        <v>671.70999999999913</v>
      </c>
      <c r="L9" s="62">
        <f t="shared" si="3"/>
        <v>1219.9699999999975</v>
      </c>
      <c r="M9" s="9"/>
      <c r="N9" s="9"/>
      <c r="O9" s="9"/>
      <c r="P9" s="10"/>
    </row>
    <row r="10" spans="1:16" ht="15" customHeight="1" x14ac:dyDescent="0.25">
      <c r="A10" s="84"/>
      <c r="B10" s="11">
        <v>2019</v>
      </c>
      <c r="C10" s="13">
        <v>114309.03199999999</v>
      </c>
      <c r="D10" s="13">
        <v>112851.522</v>
      </c>
      <c r="E10" s="13">
        <v>117005.122</v>
      </c>
      <c r="F10" s="29">
        <f>C10-D10</f>
        <v>1457.5099999999948</v>
      </c>
      <c r="G10" s="63">
        <f t="shared" si="1"/>
        <v>2696.0900000000111</v>
      </c>
      <c r="H10" s="13">
        <v>27837.095999999998</v>
      </c>
      <c r="I10" s="13">
        <v>27285.975999999999</v>
      </c>
      <c r="J10" s="13">
        <v>28791.655999999999</v>
      </c>
      <c r="K10" s="62">
        <f t="shared" si="2"/>
        <v>551.11999999999898</v>
      </c>
      <c r="L10" s="62">
        <f t="shared" si="3"/>
        <v>954.56000000000131</v>
      </c>
      <c r="M10" s="9"/>
      <c r="N10" s="9"/>
      <c r="O10" s="9"/>
      <c r="P10" s="10"/>
    </row>
    <row r="11" spans="1:16" ht="15" customHeight="1" x14ac:dyDescent="0.25">
      <c r="A11" s="84"/>
      <c r="B11" s="11">
        <v>2020</v>
      </c>
      <c r="C11" s="13">
        <v>113471.78199999999</v>
      </c>
      <c r="D11" s="13">
        <v>112294.262</v>
      </c>
      <c r="E11" s="13">
        <v>115425.61199999999</v>
      </c>
      <c r="F11" s="29">
        <f>C11-D11</f>
        <v>1177.5199999999895</v>
      </c>
      <c r="G11" s="63">
        <f t="shared" si="1"/>
        <v>1953.8300000000017</v>
      </c>
      <c r="H11" s="13">
        <v>27698.065999999999</v>
      </c>
      <c r="I11" s="13">
        <v>27302.725999999999</v>
      </c>
      <c r="J11" s="13">
        <v>28432.985999999997</v>
      </c>
      <c r="K11" s="62">
        <f t="shared" si="2"/>
        <v>395.34000000000015</v>
      </c>
      <c r="L11" s="62">
        <f t="shared" si="3"/>
        <v>734.91999999999825</v>
      </c>
      <c r="M11" s="9"/>
      <c r="N11" s="9"/>
      <c r="O11" s="9"/>
      <c r="P11" s="10"/>
    </row>
    <row r="12" spans="1:16" s="16" customFormat="1" ht="15" customHeight="1" x14ac:dyDescent="0.25">
      <c r="A12" s="84"/>
      <c r="B12" s="11">
        <v>2021</v>
      </c>
      <c r="C12" s="13">
        <v>114550.682</v>
      </c>
      <c r="D12" s="13">
        <v>113270.42199999999</v>
      </c>
      <c r="E12" s="13">
        <v>116763.542</v>
      </c>
      <c r="F12" s="29">
        <f>C12-D12</f>
        <v>1280.2600000000093</v>
      </c>
      <c r="G12" s="63">
        <f t="shared" si="1"/>
        <v>2212.8600000000006</v>
      </c>
      <c r="H12" s="13">
        <v>29334.635999999999</v>
      </c>
      <c r="I12" s="13">
        <v>28661.655999999999</v>
      </c>
      <c r="J12" s="13">
        <v>30516.016</v>
      </c>
      <c r="K12" s="62">
        <f t="shared" si="2"/>
        <v>672.97999999999956</v>
      </c>
      <c r="L12" s="62">
        <f t="shared" si="3"/>
        <v>1181.380000000001</v>
      </c>
      <c r="M12" s="15"/>
      <c r="N12" s="15"/>
      <c r="O12" s="15"/>
      <c r="P12" s="11"/>
    </row>
    <row r="13" spans="1:16" s="16" customFormat="1" ht="15" customHeight="1" x14ac:dyDescent="0.25">
      <c r="A13" s="84"/>
      <c r="B13" s="17">
        <v>2022</v>
      </c>
      <c r="C13" s="13">
        <v>115929.732</v>
      </c>
      <c r="D13" s="13">
        <v>114653.982</v>
      </c>
      <c r="E13" s="13">
        <v>118398.012</v>
      </c>
      <c r="F13" s="29">
        <f>C13-D13</f>
        <v>1275.75</v>
      </c>
      <c r="G13" s="63">
        <f t="shared" si="1"/>
        <v>2468.2799999999988</v>
      </c>
      <c r="H13" s="13">
        <v>29812.606</v>
      </c>
      <c r="I13" s="13">
        <v>29141.266</v>
      </c>
      <c r="J13" s="13">
        <v>30885.786</v>
      </c>
      <c r="K13" s="62">
        <f t="shared" si="2"/>
        <v>671.34000000000015</v>
      </c>
      <c r="L13" s="62">
        <f t="shared" si="3"/>
        <v>1073.1800000000003</v>
      </c>
      <c r="M13" s="15"/>
      <c r="N13" s="15"/>
      <c r="O13" s="15"/>
      <c r="P13" s="11"/>
    </row>
    <row r="14" spans="1:16" s="16" customFormat="1" ht="15" customHeight="1" x14ac:dyDescent="0.25">
      <c r="A14" s="85"/>
      <c r="B14" s="18">
        <v>2023</v>
      </c>
      <c r="C14" s="20">
        <v>117409.00533333332</v>
      </c>
      <c r="D14" s="20">
        <v>116025.48533333333</v>
      </c>
      <c r="E14" s="20">
        <v>119748.75533333332</v>
      </c>
      <c r="F14" s="30">
        <f>C14-D14</f>
        <v>1383.5199999999895</v>
      </c>
      <c r="G14" s="64">
        <f t="shared" si="1"/>
        <v>2339.75</v>
      </c>
      <c r="H14" s="20">
        <v>30005.295999999998</v>
      </c>
      <c r="I14" s="20">
        <v>29517.065999999999</v>
      </c>
      <c r="J14" s="20">
        <v>30957.525999999998</v>
      </c>
      <c r="K14" s="62">
        <f t="shared" si="2"/>
        <v>488.22999999999956</v>
      </c>
      <c r="L14" s="62">
        <f t="shared" si="3"/>
        <v>952.22999999999956</v>
      </c>
      <c r="M14" s="15"/>
      <c r="N14" s="15"/>
      <c r="O14" s="15"/>
      <c r="P14" s="11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83" t="s">
        <v>7</v>
      </c>
      <c r="B16" s="5">
        <v>2012</v>
      </c>
      <c r="C16" s="31">
        <v>89.855507582890908</v>
      </c>
      <c r="D16" s="32">
        <v>86.536224102380885</v>
      </c>
      <c r="E16" s="32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60">
        <v>82.413644888837055</v>
      </c>
      <c r="I16" s="60">
        <v>76.955705803000086</v>
      </c>
      <c r="J16" s="60">
        <v>85.941276940080144</v>
      </c>
      <c r="K16" s="52">
        <f>H16-I16</f>
        <v>5.4579390858369692</v>
      </c>
      <c r="L16" s="52">
        <f>J16-H16</f>
        <v>3.5276320512430885</v>
      </c>
      <c r="M16" s="9"/>
      <c r="N16" s="9"/>
      <c r="O16" s="9"/>
      <c r="P16" s="9"/>
    </row>
    <row r="17" spans="1:39" ht="15" customHeight="1" x14ac:dyDescent="0.25">
      <c r="A17" s="84"/>
      <c r="B17" s="11">
        <v>2013</v>
      </c>
      <c r="C17" s="33">
        <v>91.390965677859114</v>
      </c>
      <c r="D17" s="34">
        <v>88.375022940043408</v>
      </c>
      <c r="E17" s="34">
        <v>93.079669405279176</v>
      </c>
      <c r="F17" s="11">
        <f t="shared" si="4"/>
        <v>3.0159427378157062</v>
      </c>
      <c r="G17" s="14">
        <f t="shared" si="5"/>
        <v>1.6887037274200623</v>
      </c>
      <c r="H17" s="60">
        <v>87.673310840487005</v>
      </c>
      <c r="I17" s="60">
        <v>83.012728438508503</v>
      </c>
      <c r="J17" s="60">
        <v>90.428566183703325</v>
      </c>
      <c r="K17" s="52">
        <f t="shared" ref="K17:K27" si="6">H17-I17</f>
        <v>4.6605824019785018</v>
      </c>
      <c r="L17" s="52">
        <f t="shared" ref="L17:L27" si="7">J17-H17</f>
        <v>2.7552553432163194</v>
      </c>
      <c r="M17" s="9"/>
      <c r="N17" s="9"/>
      <c r="O17" s="9"/>
      <c r="P17" s="9"/>
    </row>
    <row r="18" spans="1:39" s="25" customFormat="1" ht="15.75" customHeight="1" x14ac:dyDescent="0.3">
      <c r="A18" s="84"/>
      <c r="B18" s="11">
        <v>2014</v>
      </c>
      <c r="C18" s="35">
        <v>90.213928266939476</v>
      </c>
      <c r="D18" s="34">
        <v>86.995425147191114</v>
      </c>
      <c r="E18" s="34">
        <v>92.160789901207963</v>
      </c>
      <c r="F18" s="11">
        <f t="shared" si="4"/>
        <v>3.2185031197483625</v>
      </c>
      <c r="G18" s="14">
        <f t="shared" si="5"/>
        <v>1.9468616342684868</v>
      </c>
      <c r="H18" s="60">
        <v>84.823442510675122</v>
      </c>
      <c r="I18" s="60">
        <v>80.228669059835553</v>
      </c>
      <c r="J18" s="60">
        <v>87.989216348835384</v>
      </c>
      <c r="K18" s="52">
        <f t="shared" si="6"/>
        <v>4.5947734508395683</v>
      </c>
      <c r="L18" s="52">
        <f t="shared" si="7"/>
        <v>3.1657738381602627</v>
      </c>
      <c r="M18" s="9"/>
      <c r="N18" s="9"/>
      <c r="O18" s="9"/>
      <c r="P18" s="24"/>
      <c r="Q18" s="24"/>
      <c r="R18" s="59" t="s">
        <v>28</v>
      </c>
      <c r="S18" s="59" t="s">
        <v>22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M18" s="80"/>
    </row>
    <row r="19" spans="1:39" s="25" customFormat="1" ht="15.75" customHeight="1" x14ac:dyDescent="0.25">
      <c r="A19" s="84"/>
      <c r="B19" s="11">
        <v>2015</v>
      </c>
      <c r="C19" s="35">
        <v>91.814144693105533</v>
      </c>
      <c r="D19" s="34">
        <v>88.813049234904824</v>
      </c>
      <c r="E19" s="34">
        <v>93.586809713741943</v>
      </c>
      <c r="F19" s="11">
        <f t="shared" si="4"/>
        <v>3.0010954582007088</v>
      </c>
      <c r="G19" s="14">
        <f t="shared" si="5"/>
        <v>1.7726650206364098</v>
      </c>
      <c r="H19" s="60">
        <v>88.347384094202383</v>
      </c>
      <c r="I19" s="60">
        <v>84.088269598735209</v>
      </c>
      <c r="J19" s="60">
        <v>90.970294309002227</v>
      </c>
      <c r="K19" s="52">
        <f t="shared" si="6"/>
        <v>4.2591144954671734</v>
      </c>
      <c r="L19" s="52">
        <f t="shared" si="7"/>
        <v>2.6229102147998447</v>
      </c>
      <c r="M19" s="9"/>
      <c r="N19" s="9"/>
      <c r="O19" s="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M19" s="80"/>
    </row>
    <row r="20" spans="1:39" s="25" customFormat="1" ht="15.75" customHeight="1" x14ac:dyDescent="0.25">
      <c r="A20" s="84"/>
      <c r="B20" s="11">
        <v>2016</v>
      </c>
      <c r="C20" s="35">
        <v>92.247711329640552</v>
      </c>
      <c r="D20" s="34">
        <v>89.322323725204939</v>
      </c>
      <c r="E20" s="34">
        <v>93.860746333910839</v>
      </c>
      <c r="F20" s="11">
        <f t="shared" si="4"/>
        <v>2.9253876044356133</v>
      </c>
      <c r="G20" s="14">
        <f t="shared" si="5"/>
        <v>1.6130350042702872</v>
      </c>
      <c r="H20" s="60">
        <v>85.989527963756018</v>
      </c>
      <c r="I20" s="60">
        <v>81.508009384759589</v>
      </c>
      <c r="J20" s="60">
        <v>88.907775546527674</v>
      </c>
      <c r="K20" s="52">
        <f t="shared" si="6"/>
        <v>4.4815185789964289</v>
      </c>
      <c r="L20" s="52">
        <f t="shared" si="7"/>
        <v>2.9182475827716559</v>
      </c>
      <c r="M20" s="9"/>
      <c r="N20" s="9"/>
      <c r="O20" s="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M20" s="80"/>
    </row>
    <row r="21" spans="1:39" s="25" customFormat="1" ht="15.75" customHeight="1" x14ac:dyDescent="0.25">
      <c r="A21" s="84"/>
      <c r="B21" s="11">
        <v>2017</v>
      </c>
      <c r="C21" s="35">
        <v>92.929599715893474</v>
      </c>
      <c r="D21" s="34">
        <v>90.318762648536108</v>
      </c>
      <c r="E21" s="34">
        <v>94.385840969952639</v>
      </c>
      <c r="F21" s="11">
        <f t="shared" si="4"/>
        <v>2.610837067357366</v>
      </c>
      <c r="G21" s="14">
        <f t="shared" si="5"/>
        <v>1.4562412540591652</v>
      </c>
      <c r="H21" s="60">
        <v>86.936334611285403</v>
      </c>
      <c r="I21" s="60">
        <v>82.623917302862651</v>
      </c>
      <c r="J21" s="60">
        <v>89.610563788158544</v>
      </c>
      <c r="K21" s="52">
        <f t="shared" si="6"/>
        <v>4.3124173084227522</v>
      </c>
      <c r="L21" s="52">
        <f t="shared" si="7"/>
        <v>2.6742291768731405</v>
      </c>
      <c r="M21" s="9"/>
      <c r="N21" s="9"/>
      <c r="O21" s="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M21" s="80"/>
    </row>
    <row r="22" spans="1:39" s="25" customFormat="1" ht="15.75" customHeight="1" x14ac:dyDescent="0.25">
      <c r="A22" s="84"/>
      <c r="B22" s="11">
        <v>2018</v>
      </c>
      <c r="C22" s="35">
        <v>93.052348169511149</v>
      </c>
      <c r="D22" s="34">
        <v>90.728024308589823</v>
      </c>
      <c r="E22" s="34">
        <v>94.454384087219111</v>
      </c>
      <c r="F22" s="11">
        <f t="shared" si="4"/>
        <v>2.324323860921325</v>
      </c>
      <c r="G22" s="14">
        <f t="shared" si="5"/>
        <v>1.4020359177079627</v>
      </c>
      <c r="H22" s="60">
        <v>89.312465058663392</v>
      </c>
      <c r="I22" s="60">
        <v>85.565272464750606</v>
      </c>
      <c r="J22" s="60">
        <v>91.519216576246563</v>
      </c>
      <c r="K22" s="52">
        <f t="shared" si="6"/>
        <v>3.7471925939127857</v>
      </c>
      <c r="L22" s="52">
        <f t="shared" si="7"/>
        <v>2.2067515175831716</v>
      </c>
      <c r="M22" s="9"/>
      <c r="N22" s="9"/>
      <c r="O22" s="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M22" s="80"/>
    </row>
    <row r="23" spans="1:39" s="25" customFormat="1" ht="15.75" customHeight="1" x14ac:dyDescent="0.25">
      <c r="A23" s="84"/>
      <c r="B23" s="11">
        <v>2019</v>
      </c>
      <c r="C23" s="35">
        <v>94.057547438596117</v>
      </c>
      <c r="D23" s="34">
        <v>91.890226822719782</v>
      </c>
      <c r="E23" s="34">
        <v>95.272327829127548</v>
      </c>
      <c r="F23" s="11">
        <f t="shared" si="4"/>
        <v>2.167320615876335</v>
      </c>
      <c r="G23" s="14">
        <f t="shared" si="5"/>
        <v>1.2147803905314305</v>
      </c>
      <c r="H23" s="60">
        <v>91.637202386340874</v>
      </c>
      <c r="I23" s="60">
        <v>88.599058004860851</v>
      </c>
      <c r="J23" s="60">
        <v>93.488083402257629</v>
      </c>
      <c r="K23" s="52">
        <f t="shared" si="6"/>
        <v>3.0381443814800235</v>
      </c>
      <c r="L23" s="52">
        <f t="shared" si="7"/>
        <v>1.8508810159167552</v>
      </c>
      <c r="M23" s="9"/>
      <c r="N23" s="9"/>
      <c r="O23" s="9"/>
      <c r="P23" s="2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M23" s="80"/>
    </row>
    <row r="24" spans="1:39" s="25" customFormat="1" ht="15.75" customHeight="1" x14ac:dyDescent="0.25">
      <c r="A24" s="84"/>
      <c r="B24" s="11">
        <v>2020</v>
      </c>
      <c r="C24" s="35">
        <v>95.215101142943197</v>
      </c>
      <c r="D24" s="34">
        <v>93.603378078688465</v>
      </c>
      <c r="E24" s="34">
        <v>96.213528701938472</v>
      </c>
      <c r="F24" s="11">
        <f t="shared" si="4"/>
        <v>1.6117230642547327</v>
      </c>
      <c r="G24" s="14">
        <f t="shared" si="5"/>
        <v>0.99842755899527447</v>
      </c>
      <c r="H24" s="60">
        <v>93.627966660199306</v>
      </c>
      <c r="I24" s="60">
        <v>91.207923079201052</v>
      </c>
      <c r="J24" s="60">
        <v>94.983687709425055</v>
      </c>
      <c r="K24" s="52">
        <f t="shared" si="6"/>
        <v>2.4200435809982537</v>
      </c>
      <c r="L24" s="52">
        <f t="shared" si="7"/>
        <v>1.3557210492257497</v>
      </c>
      <c r="M24" s="78">
        <f>C24-C23</f>
        <v>1.1575537043470803</v>
      </c>
      <c r="N24" s="79">
        <f>H24-H23</f>
        <v>1.9907642738584315</v>
      </c>
      <c r="O24" s="9"/>
      <c r="P24" s="2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M24" s="80"/>
    </row>
    <row r="25" spans="1:39" s="25" customFormat="1" ht="15.75" customHeight="1" x14ac:dyDescent="0.25">
      <c r="A25" s="84"/>
      <c r="B25" s="11">
        <v>2021</v>
      </c>
      <c r="C25" s="35">
        <v>95.07867617933519</v>
      </c>
      <c r="D25" s="34">
        <v>93.276779835952567</v>
      </c>
      <c r="E25" s="34">
        <v>96.153320590612793</v>
      </c>
      <c r="F25" s="11">
        <f t="shared" si="4"/>
        <v>1.8018963433826229</v>
      </c>
      <c r="G25" s="14">
        <f t="shared" si="5"/>
        <v>1.0746444112776032</v>
      </c>
      <c r="H25" s="60">
        <v>90.156687132575968</v>
      </c>
      <c r="I25" s="60">
        <v>86.666411500111934</v>
      </c>
      <c r="J25" s="60">
        <v>92.273579726167952</v>
      </c>
      <c r="K25" s="52">
        <f t="shared" si="6"/>
        <v>3.4902756324640336</v>
      </c>
      <c r="L25" s="52">
        <f t="shared" si="7"/>
        <v>2.1168925935919845</v>
      </c>
      <c r="M25" s="9"/>
      <c r="N25" s="9"/>
      <c r="O25" s="9"/>
      <c r="P25" s="2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M25" s="80"/>
    </row>
    <row r="26" spans="1:39" s="25" customFormat="1" ht="15.75" customHeight="1" x14ac:dyDescent="0.25">
      <c r="A26" s="84"/>
      <c r="B26" s="17">
        <v>2022</v>
      </c>
      <c r="C26" s="35">
        <v>94.865458672845023</v>
      </c>
      <c r="D26" s="34">
        <v>92.887769095312166</v>
      </c>
      <c r="E26" s="34">
        <v>95.921022612193269</v>
      </c>
      <c r="F26" s="11">
        <f t="shared" si="4"/>
        <v>1.9776895775328569</v>
      </c>
      <c r="G26" s="14">
        <f t="shared" si="5"/>
        <v>1.0555639393482465</v>
      </c>
      <c r="H26" s="60">
        <v>90.780846196404298</v>
      </c>
      <c r="I26" s="60">
        <v>87.626508841316181</v>
      </c>
      <c r="J26" s="60">
        <v>92.87220397356792</v>
      </c>
      <c r="K26" s="52">
        <f t="shared" si="6"/>
        <v>3.1543373550881171</v>
      </c>
      <c r="L26" s="52">
        <f t="shared" si="7"/>
        <v>2.0913577771636227</v>
      </c>
      <c r="M26"/>
      <c r="N26"/>
      <c r="O26"/>
      <c r="P26" s="2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M26" s="80"/>
    </row>
    <row r="27" spans="1:39" s="25" customFormat="1" ht="15.75" customHeight="1" x14ac:dyDescent="0.25">
      <c r="A27" s="85"/>
      <c r="B27" s="18">
        <v>2023</v>
      </c>
      <c r="C27" s="36">
        <v>94.557998356378221</v>
      </c>
      <c r="D27" s="37">
        <v>92.71044615394834</v>
      </c>
      <c r="E27" s="37">
        <v>95.685534100013939</v>
      </c>
      <c r="F27" s="21">
        <f t="shared" si="4"/>
        <v>1.8475522024298812</v>
      </c>
      <c r="G27" s="22">
        <f t="shared" si="5"/>
        <v>1.1275357436357183</v>
      </c>
      <c r="H27" s="60">
        <v>92.870725221307609</v>
      </c>
      <c r="I27" s="60">
        <v>90.014092211373736</v>
      </c>
      <c r="J27" s="60">
        <v>94.406862795916098</v>
      </c>
      <c r="K27" s="52">
        <f t="shared" si="6"/>
        <v>2.8566330099338728</v>
      </c>
      <c r="L27" s="52">
        <f t="shared" si="7"/>
        <v>1.5361375746084889</v>
      </c>
      <c r="M27" s="9"/>
      <c r="N27" s="9"/>
      <c r="O27" s="9"/>
      <c r="P27" s="26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M27" s="80"/>
    </row>
    <row r="28" spans="1:39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26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M28" s="80"/>
    </row>
    <row r="29" spans="1:39" s="25" customFormat="1" ht="15" customHeight="1" x14ac:dyDescent="0.25">
      <c r="A29" s="83" t="s">
        <v>10</v>
      </c>
      <c r="B29" s="5">
        <v>2012</v>
      </c>
      <c r="C29" s="38">
        <v>74.898480000000006</v>
      </c>
      <c r="D29" s="39">
        <v>73.674312</v>
      </c>
      <c r="E29" s="39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8">
        <v>67.579670000000007</v>
      </c>
      <c r="I29" s="39">
        <v>67.777539000000004</v>
      </c>
      <c r="J29" s="39">
        <v>67.381816000000001</v>
      </c>
      <c r="K29" s="52">
        <f>H29-I29</f>
        <v>-0.19786899999999719</v>
      </c>
      <c r="L29" s="52">
        <f>J29-H29</f>
        <v>-0.19785400000000664</v>
      </c>
      <c r="M29" s="9"/>
      <c r="N29" s="9"/>
      <c r="O29" s="9"/>
      <c r="P29" s="26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M29" s="80"/>
    </row>
    <row r="30" spans="1:39" s="25" customFormat="1" ht="15" customHeight="1" x14ac:dyDescent="0.25">
      <c r="A30" s="84"/>
      <c r="B30" s="11">
        <v>2013</v>
      </c>
      <c r="C30" s="40">
        <v>78.399070000000009</v>
      </c>
      <c r="D30" s="41">
        <v>76.542321999999999</v>
      </c>
      <c r="E30" s="41">
        <v>80.255818000000005</v>
      </c>
      <c r="F30" s="11">
        <f t="shared" si="8"/>
        <v>1.8567480000000103</v>
      </c>
      <c r="G30" s="14">
        <f t="shared" si="9"/>
        <v>1.8567479999999961</v>
      </c>
      <c r="H30" s="40">
        <v>72.657790000000006</v>
      </c>
      <c r="I30" s="41">
        <v>71.999930999999989</v>
      </c>
      <c r="J30" s="41">
        <v>73.315653999999995</v>
      </c>
      <c r="K30" s="52">
        <f t="shared" ref="K30:K40" si="10">H30-I30</f>
        <v>0.65785900000001618</v>
      </c>
      <c r="L30" s="52">
        <f t="shared" ref="L30:L40" si="11">J30-H30</f>
        <v>0.65786399999998935</v>
      </c>
      <c r="M30" s="9"/>
      <c r="N30" s="9"/>
      <c r="O30" s="9"/>
      <c r="P30" s="26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M30" s="80"/>
    </row>
    <row r="31" spans="1:39" s="25" customFormat="1" ht="15" customHeight="1" x14ac:dyDescent="0.25">
      <c r="A31" s="84"/>
      <c r="B31" s="11">
        <v>2014</v>
      </c>
      <c r="C31" s="40">
        <v>81.500119999999995</v>
      </c>
      <c r="D31" s="41">
        <v>79.125618000000003</v>
      </c>
      <c r="E31" s="41">
        <v>83.874627000000004</v>
      </c>
      <c r="F31" s="11">
        <f t="shared" si="8"/>
        <v>2.3745019999999926</v>
      </c>
      <c r="G31" s="14">
        <f t="shared" si="9"/>
        <v>2.3745070000000084</v>
      </c>
      <c r="H31" s="40">
        <v>76.610789999999994</v>
      </c>
      <c r="I31" s="41">
        <v>75.462448999999992</v>
      </c>
      <c r="J31" s="41">
        <v>77.759129000000001</v>
      </c>
      <c r="K31" s="52">
        <f t="shared" si="10"/>
        <v>1.1483410000000021</v>
      </c>
      <c r="L31" s="52">
        <f t="shared" si="11"/>
        <v>1.1483390000000071</v>
      </c>
      <c r="M31" s="9"/>
      <c r="N31" s="9"/>
      <c r="O31" s="9"/>
      <c r="P31" s="26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M31" s="80"/>
    </row>
    <row r="32" spans="1:39" s="25" customFormat="1" ht="15" customHeight="1" x14ac:dyDescent="0.25">
      <c r="A32" s="84"/>
      <c r="B32" s="11">
        <v>2015</v>
      </c>
      <c r="C32" s="40">
        <v>85.79692</v>
      </c>
      <c r="D32" s="41">
        <v>82.594968000000009</v>
      </c>
      <c r="E32" s="41">
        <v>88.998863999999998</v>
      </c>
      <c r="F32" s="11">
        <f t="shared" si="8"/>
        <v>3.2019519999999915</v>
      </c>
      <c r="G32" s="14">
        <f t="shared" si="9"/>
        <v>3.2019439999999975</v>
      </c>
      <c r="H32" s="40">
        <v>81.25461</v>
      </c>
      <c r="I32" s="41">
        <v>79.449196000000001</v>
      </c>
      <c r="J32" s="41">
        <v>83.060030999999995</v>
      </c>
      <c r="K32" s="52">
        <f t="shared" si="10"/>
        <v>1.805413999999999</v>
      </c>
      <c r="L32" s="52">
        <f t="shared" si="11"/>
        <v>1.8054209999999955</v>
      </c>
      <c r="M32" s="9"/>
      <c r="N32" s="9"/>
      <c r="O32" s="9"/>
      <c r="P32" s="2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M32" s="80"/>
    </row>
    <row r="33" spans="1:39" s="25" customFormat="1" ht="15" customHeight="1" x14ac:dyDescent="0.25">
      <c r="A33" s="84"/>
      <c r="B33" s="11">
        <v>2016</v>
      </c>
      <c r="C33" s="40">
        <v>89.12406</v>
      </c>
      <c r="D33" s="41">
        <v>85.289099999999991</v>
      </c>
      <c r="E33" s="41">
        <v>92.959023000000002</v>
      </c>
      <c r="F33" s="11">
        <f t="shared" si="8"/>
        <v>3.8349600000000095</v>
      </c>
      <c r="G33" s="14">
        <f t="shared" si="9"/>
        <v>3.8349630000000019</v>
      </c>
      <c r="H33" s="40">
        <v>85.548029999999997</v>
      </c>
      <c r="I33" s="41">
        <v>83.073081000000002</v>
      </c>
      <c r="J33" s="41">
        <v>88.022970000000001</v>
      </c>
      <c r="K33" s="52">
        <f t="shared" si="10"/>
        <v>2.4749489999999952</v>
      </c>
      <c r="L33" s="52">
        <f t="shared" si="11"/>
        <v>2.4749400000000037</v>
      </c>
      <c r="M33" s="9"/>
      <c r="N33" s="9"/>
      <c r="O33" s="9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M33" s="80"/>
    </row>
    <row r="34" spans="1:39" s="25" customFormat="1" ht="15" customHeight="1" x14ac:dyDescent="0.25">
      <c r="A34" s="84"/>
      <c r="B34" s="11">
        <v>2017</v>
      </c>
      <c r="C34" s="40">
        <v>91.659809999999993</v>
      </c>
      <c r="D34" s="41">
        <v>87.335454999999996</v>
      </c>
      <c r="E34" s="41">
        <v>95.984178</v>
      </c>
      <c r="F34" s="11">
        <f t="shared" si="8"/>
        <v>4.3243549999999971</v>
      </c>
      <c r="G34" s="14">
        <f t="shared" si="9"/>
        <v>4.3243680000000069</v>
      </c>
      <c r="H34" s="40">
        <v>89.17944</v>
      </c>
      <c r="I34" s="41">
        <v>85.848294999999993</v>
      </c>
      <c r="J34" s="41">
        <v>92.510582999999997</v>
      </c>
      <c r="K34" s="52">
        <f t="shared" si="10"/>
        <v>3.3311450000000065</v>
      </c>
      <c r="L34" s="52">
        <f t="shared" si="11"/>
        <v>3.3311429999999973</v>
      </c>
      <c r="M34" s="9"/>
      <c r="N34" s="9"/>
      <c r="O34" s="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M34" s="80"/>
    </row>
    <row r="35" spans="1:39" s="25" customFormat="1" ht="15" customHeight="1" x14ac:dyDescent="0.25">
      <c r="A35" s="84"/>
      <c r="B35" s="11">
        <v>2018</v>
      </c>
      <c r="C35" s="40">
        <v>92.923999999999992</v>
      </c>
      <c r="D35" s="41">
        <v>88.503079</v>
      </c>
      <c r="E35" s="41">
        <v>97.344918000000007</v>
      </c>
      <c r="F35" s="11">
        <f t="shared" si="8"/>
        <v>4.4209209999999928</v>
      </c>
      <c r="G35" s="14">
        <f t="shared" si="9"/>
        <v>4.4209180000000146</v>
      </c>
      <c r="H35" s="40">
        <v>91.095550000000003</v>
      </c>
      <c r="I35" s="41">
        <v>87.486497</v>
      </c>
      <c r="J35" s="41">
        <v>94.704595999999995</v>
      </c>
      <c r="K35" s="52">
        <f t="shared" si="10"/>
        <v>3.609053000000003</v>
      </c>
      <c r="L35" s="52">
        <f t="shared" si="11"/>
        <v>3.6090459999999922</v>
      </c>
      <c r="M35" s="9"/>
      <c r="N35" s="9"/>
      <c r="O35" s="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M35" s="80"/>
    </row>
    <row r="36" spans="1:39" ht="15" customHeight="1" x14ac:dyDescent="0.25">
      <c r="A36" s="84"/>
      <c r="B36" s="11">
        <v>2019</v>
      </c>
      <c r="C36" s="40">
        <v>93.721040000000002</v>
      </c>
      <c r="D36" s="41">
        <v>89.306160000000006</v>
      </c>
      <c r="E36" s="41">
        <v>98.135930000000002</v>
      </c>
      <c r="F36" s="11">
        <f t="shared" si="8"/>
        <v>4.4148799999999966</v>
      </c>
      <c r="G36" s="14">
        <f t="shared" si="9"/>
        <v>4.4148899999999998</v>
      </c>
      <c r="H36" s="40">
        <v>92.021909999999991</v>
      </c>
      <c r="I36" s="41">
        <v>88.427373000000003</v>
      </c>
      <c r="J36" s="41">
        <v>95.616444000000001</v>
      </c>
      <c r="K36" s="52">
        <f t="shared" si="10"/>
        <v>3.5945369999999883</v>
      </c>
      <c r="L36" s="52">
        <f t="shared" si="11"/>
        <v>3.5945340000000101</v>
      </c>
      <c r="M36" s="9"/>
      <c r="N36" s="9"/>
      <c r="O36" s="9"/>
      <c r="P36" s="26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M36" s="81"/>
    </row>
    <row r="37" spans="1:39" ht="15" customHeight="1" x14ac:dyDescent="0.25">
      <c r="A37" s="84"/>
      <c r="B37" s="11">
        <v>2020</v>
      </c>
      <c r="C37" s="40">
        <v>93.981179999999995</v>
      </c>
      <c r="D37" s="41">
        <v>89.615708000000012</v>
      </c>
      <c r="E37" s="41">
        <v>98.346663000000007</v>
      </c>
      <c r="F37" s="11">
        <f t="shared" si="8"/>
        <v>4.3654719999999827</v>
      </c>
      <c r="G37" s="14">
        <f t="shared" si="9"/>
        <v>4.3654830000000118</v>
      </c>
      <c r="H37" s="40">
        <v>92.757019999999997</v>
      </c>
      <c r="I37" s="41">
        <v>89.182910000000007</v>
      </c>
      <c r="J37" s="41">
        <v>96.331124000000003</v>
      </c>
      <c r="K37" s="52">
        <f t="shared" si="10"/>
        <v>3.5741099999999904</v>
      </c>
      <c r="L37" s="52">
        <f t="shared" si="11"/>
        <v>3.5741040000000055</v>
      </c>
      <c r="M37" s="78">
        <f>C37-C36</f>
        <v>0.26013999999999271</v>
      </c>
      <c r="N37" s="79">
        <f>H37-H36</f>
        <v>0.73511000000000593</v>
      </c>
      <c r="O37" s="9"/>
      <c r="P37" s="26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M37" s="81"/>
    </row>
    <row r="38" spans="1:39" ht="15.75" customHeight="1" x14ac:dyDescent="0.25">
      <c r="A38" s="84"/>
      <c r="B38" s="11">
        <v>2021</v>
      </c>
      <c r="C38" s="40">
        <v>94.155670000000001</v>
      </c>
      <c r="D38" s="41">
        <v>89.895561999999998</v>
      </c>
      <c r="E38" s="41">
        <v>98.415770999999992</v>
      </c>
      <c r="F38" s="11">
        <f t="shared" si="8"/>
        <v>4.2601080000000024</v>
      </c>
      <c r="G38" s="14">
        <f>E38-C38</f>
        <v>4.2601009999999917</v>
      </c>
      <c r="H38" s="40">
        <v>93.635390000000001</v>
      </c>
      <c r="I38" s="41">
        <v>89.962463</v>
      </c>
      <c r="J38" s="41">
        <v>97.308323000000001</v>
      </c>
      <c r="K38" s="52">
        <f t="shared" si="10"/>
        <v>3.6729270000000014</v>
      </c>
      <c r="L38" s="52">
        <f t="shared" si="11"/>
        <v>3.6729330000000004</v>
      </c>
      <c r="M38" s="9"/>
      <c r="N38" s="9"/>
      <c r="O38" s="9"/>
      <c r="P38" s="26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M38" s="81"/>
    </row>
    <row r="39" spans="1:39" ht="15" customHeight="1" x14ac:dyDescent="0.25">
      <c r="A39" s="84"/>
      <c r="B39" s="17">
        <v>2022</v>
      </c>
      <c r="C39" s="40">
        <v>94.323990000000009</v>
      </c>
      <c r="D39" s="41">
        <v>90.164942999999994</v>
      </c>
      <c r="E39" s="41">
        <v>98.483034000000004</v>
      </c>
      <c r="F39" s="11">
        <f t="shared" si="8"/>
        <v>4.1590470000000153</v>
      </c>
      <c r="G39" s="14">
        <f>E39-C39</f>
        <v>4.1590439999999944</v>
      </c>
      <c r="H39" s="40">
        <v>93.698000000000008</v>
      </c>
      <c r="I39" s="41">
        <v>90.18899900000001</v>
      </c>
      <c r="J39" s="41">
        <v>97.207002000000003</v>
      </c>
      <c r="K39" s="52">
        <f t="shared" si="10"/>
        <v>3.5090009999999978</v>
      </c>
      <c r="L39" s="52">
        <f t="shared" si="11"/>
        <v>3.5090019999999953</v>
      </c>
      <c r="M39" s="9"/>
      <c r="N39" s="9"/>
      <c r="O39" s="9"/>
      <c r="P39" s="26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M39" s="81"/>
    </row>
    <row r="40" spans="1:39" ht="15.75" customHeight="1" x14ac:dyDescent="0.25">
      <c r="A40" s="85"/>
      <c r="B40" s="18">
        <v>2023</v>
      </c>
      <c r="C40" s="42">
        <v>94.550060000000002</v>
      </c>
      <c r="D40" s="43">
        <v>90.439495999999991</v>
      </c>
      <c r="E40" s="43">
        <v>98.660621000000006</v>
      </c>
      <c r="F40" s="21">
        <f t="shared" si="8"/>
        <v>4.1105640000000108</v>
      </c>
      <c r="G40" s="22">
        <f t="shared" ref="G40" si="12">E40-C40</f>
        <v>4.1105610000000041</v>
      </c>
      <c r="H40" s="42">
        <v>94.135690000000011</v>
      </c>
      <c r="I40" s="43">
        <v>90.686292000000009</v>
      </c>
      <c r="J40" s="43">
        <v>97.585082</v>
      </c>
      <c r="K40" s="52">
        <f t="shared" si="10"/>
        <v>3.4493980000000022</v>
      </c>
      <c r="L40" s="52">
        <f t="shared" si="11"/>
        <v>3.4493919999999889</v>
      </c>
      <c r="M40" s="9"/>
      <c r="N40" s="9"/>
      <c r="O40" s="9"/>
      <c r="P40" s="26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M40" s="81"/>
    </row>
    <row r="41" spans="1:39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26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M41" s="81"/>
    </row>
    <row r="42" spans="1:39" ht="15.75" customHeight="1" x14ac:dyDescent="0.25">
      <c r="A42" s="83" t="s">
        <v>13</v>
      </c>
      <c r="B42" s="5">
        <v>2012</v>
      </c>
      <c r="C42" s="44">
        <v>87.480429999999998</v>
      </c>
      <c r="D42" s="45">
        <v>81.572686000000004</v>
      </c>
      <c r="E42" s="45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44">
        <v>82.402960000000007</v>
      </c>
      <c r="I42" s="45">
        <v>77.258187000000007</v>
      </c>
      <c r="J42" s="45">
        <v>87.547742999999997</v>
      </c>
      <c r="K42" s="52">
        <f>H42-I42</f>
        <v>5.1447730000000007</v>
      </c>
      <c r="L42" s="52">
        <f>J42-H42</f>
        <v>5.1447829999999897</v>
      </c>
      <c r="M42" s="9"/>
      <c r="N42" s="9"/>
      <c r="O42" s="9"/>
      <c r="P42" s="26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M42" s="81"/>
    </row>
    <row r="43" spans="1:39" ht="15.75" customHeight="1" x14ac:dyDescent="0.25">
      <c r="A43" s="84"/>
      <c r="B43" s="11">
        <v>2013</v>
      </c>
      <c r="C43" s="46">
        <v>89.248819999999995</v>
      </c>
      <c r="D43" s="47">
        <v>83.603152999999992</v>
      </c>
      <c r="E43" s="47">
        <v>94.894498999999996</v>
      </c>
      <c r="F43" s="11">
        <f t="shared" si="13"/>
        <v>5.6456670000000031</v>
      </c>
      <c r="G43" s="14">
        <f t="shared" si="14"/>
        <v>5.6456790000000012</v>
      </c>
      <c r="H43" s="46">
        <v>85.599329999999995</v>
      </c>
      <c r="I43" s="47">
        <v>80.526461000000012</v>
      </c>
      <c r="J43" s="47">
        <v>90.672196</v>
      </c>
      <c r="K43" s="52">
        <f t="shared" ref="K43:K53" si="15">H43-I43</f>
        <v>5.072868999999983</v>
      </c>
      <c r="L43" s="52">
        <f t="shared" ref="L43:L53" si="16">J43-H43</f>
        <v>5.0728660000000048</v>
      </c>
      <c r="M43" s="9"/>
      <c r="N43" s="9"/>
      <c r="O43" s="9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9" ht="15.75" customHeight="1" x14ac:dyDescent="0.25">
      <c r="A44" s="84"/>
      <c r="B44" s="11">
        <v>2014</v>
      </c>
      <c r="C44" s="46">
        <v>90.303089999999997</v>
      </c>
      <c r="D44" s="47">
        <v>85.046312999999998</v>
      </c>
      <c r="E44" s="47">
        <v>95.559875000000005</v>
      </c>
      <c r="F44" s="11">
        <f t="shared" si="13"/>
        <v>5.2567769999999996</v>
      </c>
      <c r="G44" s="14">
        <f t="shared" si="14"/>
        <v>5.2567850000000078</v>
      </c>
      <c r="H44" s="46">
        <v>88.126840000000001</v>
      </c>
      <c r="I44" s="47">
        <v>82.949119999999994</v>
      </c>
      <c r="J44" s="47">
        <v>93.304569999999998</v>
      </c>
      <c r="K44" s="52">
        <f t="shared" si="15"/>
        <v>5.1777200000000079</v>
      </c>
      <c r="L44" s="52">
        <f t="shared" si="16"/>
        <v>5.1777299999999968</v>
      </c>
      <c r="M44" s="9"/>
      <c r="N44" s="9"/>
      <c r="O44" s="9"/>
      <c r="P44" s="26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5" spans="1:39" ht="15.75" customHeight="1" x14ac:dyDescent="0.25">
      <c r="A45" s="84"/>
      <c r="B45" s="11">
        <v>2015</v>
      </c>
      <c r="C45" s="46">
        <v>91.850359999999995</v>
      </c>
      <c r="D45" s="47">
        <v>86.789732000000001</v>
      </c>
      <c r="E45" s="47">
        <v>96.910978999999998</v>
      </c>
      <c r="F45" s="11">
        <f t="shared" si="13"/>
        <v>5.0606279999999941</v>
      </c>
      <c r="G45" s="14">
        <f t="shared" si="14"/>
        <v>5.0606190000000026</v>
      </c>
      <c r="H45" s="46">
        <v>88.558869999999999</v>
      </c>
      <c r="I45" s="47">
        <v>83.745514</v>
      </c>
      <c r="J45" s="47">
        <v>93.372224000000003</v>
      </c>
      <c r="K45" s="52">
        <f t="shared" si="15"/>
        <v>4.8133559999999989</v>
      </c>
      <c r="L45" s="52">
        <f t="shared" si="16"/>
        <v>4.8133540000000039</v>
      </c>
      <c r="M45" s="9"/>
      <c r="N45" s="9"/>
      <c r="O45" s="9"/>
      <c r="P45" s="9"/>
    </row>
    <row r="46" spans="1:39" ht="15.75" customHeight="1" x14ac:dyDescent="0.25">
      <c r="A46" s="84"/>
      <c r="B46" s="11">
        <v>2016</v>
      </c>
      <c r="C46" s="46">
        <v>92.113950000000003</v>
      </c>
      <c r="D46" s="47">
        <v>87.375676999999996</v>
      </c>
      <c r="E46" s="47">
        <v>96.852225000000004</v>
      </c>
      <c r="F46" s="11">
        <f t="shared" si="13"/>
        <v>4.7382730000000066</v>
      </c>
      <c r="G46" s="14">
        <f t="shared" si="14"/>
        <v>4.7382750000000016</v>
      </c>
      <c r="H46" s="46">
        <v>89.403909999999996</v>
      </c>
      <c r="I46" s="47">
        <v>84.860737999999998</v>
      </c>
      <c r="J46" s="47">
        <v>93.947077000000007</v>
      </c>
      <c r="K46" s="52">
        <f t="shared" si="15"/>
        <v>4.5431719999999984</v>
      </c>
      <c r="L46" s="52">
        <f t="shared" si="16"/>
        <v>4.5431670000000111</v>
      </c>
      <c r="M46" s="9"/>
      <c r="N46" s="9"/>
      <c r="O46" s="9"/>
      <c r="P46" s="9"/>
    </row>
    <row r="47" spans="1:39" ht="15.75" customHeight="1" x14ac:dyDescent="0.25">
      <c r="A47" s="84"/>
      <c r="B47" s="11">
        <v>2017</v>
      </c>
      <c r="C47" s="46">
        <v>93.117689999999996</v>
      </c>
      <c r="D47" s="47">
        <v>88.453369000000009</v>
      </c>
      <c r="E47" s="47">
        <v>97.782010999999997</v>
      </c>
      <c r="F47" s="11">
        <f t="shared" si="13"/>
        <v>4.6643209999999868</v>
      </c>
      <c r="G47" s="14">
        <f t="shared" si="14"/>
        <v>4.664321000000001</v>
      </c>
      <c r="H47" s="46">
        <v>90.62003</v>
      </c>
      <c r="I47" s="47">
        <v>85.138363999999996</v>
      </c>
      <c r="J47" s="47">
        <v>96.101692999999997</v>
      </c>
      <c r="K47" s="52">
        <f t="shared" si="15"/>
        <v>5.4816660000000041</v>
      </c>
      <c r="L47" s="52">
        <f t="shared" si="16"/>
        <v>5.4816629999999975</v>
      </c>
      <c r="M47" s="9"/>
      <c r="N47" s="9"/>
      <c r="O47" s="9"/>
      <c r="P47" s="9"/>
    </row>
    <row r="48" spans="1:39" ht="15" customHeight="1" x14ac:dyDescent="0.25">
      <c r="A48" s="84"/>
      <c r="B48" s="11">
        <v>2018</v>
      </c>
      <c r="C48" s="46">
        <v>93.628920000000008</v>
      </c>
      <c r="D48" s="47">
        <v>89.066670999999999</v>
      </c>
      <c r="E48" s="47">
        <v>98.191169000000002</v>
      </c>
      <c r="F48" s="11">
        <f t="shared" si="13"/>
        <v>4.5622490000000084</v>
      </c>
      <c r="G48" s="14">
        <f t="shared" si="14"/>
        <v>4.5622489999999942</v>
      </c>
      <c r="H48" s="46">
        <v>90.416969999999992</v>
      </c>
      <c r="I48" s="47">
        <v>84.75180300000001</v>
      </c>
      <c r="J48" s="47">
        <v>96.082129999999992</v>
      </c>
      <c r="K48" s="52">
        <f t="shared" si="15"/>
        <v>5.6651669999999825</v>
      </c>
      <c r="L48" s="52">
        <f t="shared" si="16"/>
        <v>5.6651600000000002</v>
      </c>
      <c r="M48" s="9"/>
      <c r="N48" s="9"/>
      <c r="O48" s="9"/>
      <c r="P48" s="9"/>
    </row>
    <row r="49" spans="1:14" ht="15" customHeight="1" x14ac:dyDescent="0.25">
      <c r="A49" s="84"/>
      <c r="B49" s="11">
        <v>2019</v>
      </c>
      <c r="C49" s="46">
        <v>93.637799999999999</v>
      </c>
      <c r="D49" s="47">
        <v>89.054316</v>
      </c>
      <c r="E49" s="47">
        <v>98.221288000000001</v>
      </c>
      <c r="F49" s="11">
        <f t="shared" si="13"/>
        <v>4.5834839999999986</v>
      </c>
      <c r="G49" s="14">
        <f t="shared" si="14"/>
        <v>4.5834880000000027</v>
      </c>
      <c r="H49" s="46">
        <v>90.289439999999999</v>
      </c>
      <c r="I49" s="47">
        <v>84.647044999999991</v>
      </c>
      <c r="J49" s="47">
        <v>95.931842000000003</v>
      </c>
      <c r="K49" s="52">
        <f t="shared" si="15"/>
        <v>5.6423950000000076</v>
      </c>
      <c r="L49" s="52">
        <f t="shared" si="16"/>
        <v>5.6424020000000041</v>
      </c>
    </row>
    <row r="50" spans="1:14" ht="15" customHeight="1" x14ac:dyDescent="0.25">
      <c r="A50" s="84"/>
      <c r="B50" s="11">
        <v>2020</v>
      </c>
      <c r="C50" s="46">
        <v>93.953689999999995</v>
      </c>
      <c r="D50" s="47">
        <v>89.22748</v>
      </c>
      <c r="E50" s="47">
        <v>98.679895000000002</v>
      </c>
      <c r="F50" s="11">
        <f t="shared" si="13"/>
        <v>4.7262099999999947</v>
      </c>
      <c r="G50" s="14">
        <f t="shared" si="14"/>
        <v>4.7262050000000073</v>
      </c>
      <c r="H50" s="46">
        <v>89.983369999999994</v>
      </c>
      <c r="I50" s="47">
        <v>84.159361000000004</v>
      </c>
      <c r="J50" s="47">
        <v>95.807377000000002</v>
      </c>
      <c r="K50" s="52">
        <f t="shared" si="15"/>
        <v>5.8240089999999896</v>
      </c>
      <c r="L50" s="52">
        <f t="shared" si="16"/>
        <v>5.8240070000000088</v>
      </c>
      <c r="M50" s="78">
        <f>C50-C49</f>
        <v>0.31588999999999601</v>
      </c>
      <c r="N50" s="79">
        <f>H50-H49</f>
        <v>-0.30607000000000539</v>
      </c>
    </row>
    <row r="51" spans="1:14" ht="15" customHeight="1" x14ac:dyDescent="0.25">
      <c r="A51" s="84"/>
      <c r="B51" s="11">
        <v>2021</v>
      </c>
      <c r="C51" s="46">
        <v>93.773879999999991</v>
      </c>
      <c r="D51" s="47">
        <v>89.181483999999998</v>
      </c>
      <c r="E51" s="47">
        <v>98.366284000000007</v>
      </c>
      <c r="F51" s="11">
        <f t="shared" si="13"/>
        <v>4.5923959999999937</v>
      </c>
      <c r="G51" s="14">
        <f t="shared" si="14"/>
        <v>4.5924040000000161</v>
      </c>
      <c r="H51" s="46">
        <v>90.033439999999999</v>
      </c>
      <c r="I51" s="47">
        <v>84.062151999999998</v>
      </c>
      <c r="J51" s="47">
        <v>96.004725999999991</v>
      </c>
      <c r="K51" s="52">
        <f t="shared" si="15"/>
        <v>5.9712880000000013</v>
      </c>
      <c r="L51" s="52">
        <f t="shared" si="16"/>
        <v>5.9712859999999921</v>
      </c>
      <c r="M51" s="78">
        <f>C51-C50</f>
        <v>-0.17981000000000336</v>
      </c>
      <c r="N51" s="79">
        <f>H51-H50</f>
        <v>5.0070000000005166E-2</v>
      </c>
    </row>
    <row r="52" spans="1:14" ht="15.75" customHeight="1" x14ac:dyDescent="0.25">
      <c r="A52" s="84"/>
      <c r="B52" s="17">
        <v>2022</v>
      </c>
      <c r="C52" s="46">
        <v>93.575879999999998</v>
      </c>
      <c r="D52" s="47">
        <v>88.934048000000004</v>
      </c>
      <c r="E52" s="47">
        <v>98.217714000000001</v>
      </c>
      <c r="F52" s="11">
        <f t="shared" si="13"/>
        <v>4.6418319999999937</v>
      </c>
      <c r="G52" s="14">
        <f t="shared" si="14"/>
        <v>4.6418340000000029</v>
      </c>
      <c r="H52" s="46">
        <v>89.489919999999998</v>
      </c>
      <c r="I52" s="47">
        <v>83.559032000000002</v>
      </c>
      <c r="J52" s="47">
        <v>95.42082400000001</v>
      </c>
      <c r="K52" s="52">
        <f t="shared" si="15"/>
        <v>5.9308879999999959</v>
      </c>
      <c r="L52" s="52">
        <f t="shared" si="16"/>
        <v>5.9309040000000124</v>
      </c>
      <c r="M52" s="78">
        <f>C52-C51</f>
        <v>-0.19799999999999329</v>
      </c>
      <c r="N52" s="79">
        <f>H52-H51</f>
        <v>-0.54352000000000089</v>
      </c>
    </row>
    <row r="53" spans="1:14" x14ac:dyDescent="0.25">
      <c r="A53" s="85"/>
      <c r="B53" s="18">
        <v>2023</v>
      </c>
      <c r="C53" s="48">
        <v>93.65097999999999</v>
      </c>
      <c r="D53" s="49">
        <v>88.76650699999999</v>
      </c>
      <c r="E53" s="49">
        <v>98.535457999999991</v>
      </c>
      <c r="F53" s="21">
        <f t="shared" si="13"/>
        <v>4.8844729999999998</v>
      </c>
      <c r="G53" s="22">
        <f t="shared" si="14"/>
        <v>4.8844780000000014</v>
      </c>
      <c r="H53" s="48">
        <v>89.918509999999998</v>
      </c>
      <c r="I53" s="49">
        <v>83.566822000000002</v>
      </c>
      <c r="J53" s="49">
        <v>96.270195999999999</v>
      </c>
      <c r="K53" s="52">
        <f t="shared" si="15"/>
        <v>6.3516879999999958</v>
      </c>
      <c r="L53" s="52">
        <f t="shared" si="16"/>
        <v>6.3516860000000008</v>
      </c>
      <c r="M53" s="78">
        <f>C53-C52</f>
        <v>7.5099999999991951E-2</v>
      </c>
      <c r="N53" s="79">
        <f>H53-H52</f>
        <v>0.4285899999999998</v>
      </c>
    </row>
    <row r="55" spans="1:14" x14ac:dyDescent="0.25">
      <c r="A55" s="83" t="s">
        <v>16</v>
      </c>
      <c r="B55" s="5">
        <v>2012</v>
      </c>
      <c r="C55" s="65">
        <v>58.874687513771406</v>
      </c>
      <c r="D55" s="66">
        <v>54.898751616893016</v>
      </c>
      <c r="E55" s="66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65">
        <v>46.028596207055969</v>
      </c>
      <c r="I55" s="66">
        <v>43.154831975844324</v>
      </c>
      <c r="J55" s="66">
        <v>48.902366024061635</v>
      </c>
      <c r="K55" s="52">
        <f>H55-I55</f>
        <v>2.8737642312116449</v>
      </c>
      <c r="L55" s="52">
        <f>J55-H55</f>
        <v>2.873769817005666</v>
      </c>
    </row>
    <row r="56" spans="1:14" x14ac:dyDescent="0.25">
      <c r="A56" s="84"/>
      <c r="B56" s="11">
        <v>2013</v>
      </c>
      <c r="C56" s="67">
        <v>63.946482470176292</v>
      </c>
      <c r="D56" s="68">
        <v>59.901380855970601</v>
      </c>
      <c r="E56" s="68">
        <v>67.991592682342045</v>
      </c>
      <c r="F56" s="11">
        <f t="shared" si="17"/>
        <v>4.0451016142056915</v>
      </c>
      <c r="G56" s="14">
        <f t="shared" si="18"/>
        <v>4.0451102121657527</v>
      </c>
      <c r="H56" s="67">
        <v>54.034340218198452</v>
      </c>
      <c r="I56" s="68">
        <v>50.832105698040976</v>
      </c>
      <c r="J56" s="68">
        <v>57.236572844614244</v>
      </c>
      <c r="K56" s="52">
        <f t="shared" ref="K56:K66" si="19">H56-I56</f>
        <v>3.2022345201574751</v>
      </c>
      <c r="L56" s="52">
        <f t="shared" ref="L56:L66" si="20">J56-H56</f>
        <v>3.2022326264157925</v>
      </c>
    </row>
    <row r="57" spans="1:14" x14ac:dyDescent="0.25">
      <c r="A57" s="84"/>
      <c r="B57" s="11">
        <v>2014</v>
      </c>
      <c r="C57" s="67">
        <v>66.394859100033102</v>
      </c>
      <c r="D57" s="68">
        <v>62.529842208193678</v>
      </c>
      <c r="E57" s="68">
        <v>70.259881873829286</v>
      </c>
      <c r="F57" s="11">
        <f t="shared" si="17"/>
        <v>3.8650168918394243</v>
      </c>
      <c r="G57" s="14">
        <f t="shared" si="18"/>
        <v>3.8650227737961842</v>
      </c>
      <c r="H57" s="67">
        <v>56.409855489294472</v>
      </c>
      <c r="I57" s="68">
        <v>53.095604836893571</v>
      </c>
      <c r="J57" s="68">
        <v>59.724112542680075</v>
      </c>
      <c r="K57" s="52">
        <f t="shared" si="19"/>
        <v>3.3142506524009008</v>
      </c>
      <c r="L57" s="52">
        <f t="shared" si="20"/>
        <v>3.3142570533856031</v>
      </c>
    </row>
    <row r="58" spans="1:14" x14ac:dyDescent="0.25">
      <c r="A58" s="84"/>
      <c r="B58" s="11">
        <v>2015</v>
      </c>
      <c r="C58" s="67">
        <v>72.353934632288983</v>
      </c>
      <c r="D58" s="68">
        <v>68.367490294887034</v>
      </c>
      <c r="E58" s="68">
        <v>76.340371880057205</v>
      </c>
      <c r="F58" s="11">
        <f t="shared" si="17"/>
        <v>3.9864443374019487</v>
      </c>
      <c r="G58" s="14">
        <f t="shared" si="18"/>
        <v>3.9864372477682224</v>
      </c>
      <c r="H58" s="67">
        <v>62.160610029914153</v>
      </c>
      <c r="I58" s="68">
        <v>58.782053536915221</v>
      </c>
      <c r="J58" s="68">
        <v>65.539165119087357</v>
      </c>
      <c r="K58" s="52">
        <f t="shared" si="19"/>
        <v>3.378556492998932</v>
      </c>
      <c r="L58" s="52">
        <f t="shared" si="20"/>
        <v>3.3785550891732044</v>
      </c>
    </row>
    <row r="59" spans="1:14" x14ac:dyDescent="0.25">
      <c r="A59" s="84"/>
      <c r="B59" s="11">
        <v>2016</v>
      </c>
      <c r="C59" s="67">
        <v>75.731397031455643</v>
      </c>
      <c r="D59" s="68">
        <v>71.835830357717001</v>
      </c>
      <c r="E59" s="68">
        <v>79.62696534949238</v>
      </c>
      <c r="F59" s="11">
        <f t="shared" si="17"/>
        <v>3.8955666737386423</v>
      </c>
      <c r="G59" s="14">
        <f t="shared" si="18"/>
        <v>3.8955683180367373</v>
      </c>
      <c r="H59" s="67">
        <v>63.864923369136193</v>
      </c>
      <c r="I59" s="68">
        <v>60.619547058046393</v>
      </c>
      <c r="J59" s="68">
        <v>67.110296108518497</v>
      </c>
      <c r="K59" s="52">
        <f t="shared" si="19"/>
        <v>3.2453763110897995</v>
      </c>
      <c r="L59" s="52">
        <f t="shared" si="20"/>
        <v>3.2453727393823044</v>
      </c>
    </row>
    <row r="60" spans="1:14" x14ac:dyDescent="0.25">
      <c r="A60" s="84"/>
      <c r="B60" s="11">
        <v>2017</v>
      </c>
      <c r="C60" s="67">
        <v>79.316805192370396</v>
      </c>
      <c r="D60" s="68">
        <v>75.343778798441576</v>
      </c>
      <c r="E60" s="68">
        <v>83.289831586299229</v>
      </c>
      <c r="F60" s="11">
        <f t="shared" si="17"/>
        <v>3.9730263939288193</v>
      </c>
      <c r="G60" s="14">
        <f t="shared" si="18"/>
        <v>3.9730263939288335</v>
      </c>
      <c r="H60" s="67">
        <v>67.632774127558918</v>
      </c>
      <c r="I60" s="68">
        <v>63.54162255300394</v>
      </c>
      <c r="J60" s="68">
        <v>71.723923463113067</v>
      </c>
      <c r="K60" s="52">
        <f t="shared" si="19"/>
        <v>4.0911515745549778</v>
      </c>
      <c r="L60" s="52">
        <f t="shared" si="20"/>
        <v>4.0911493355541495</v>
      </c>
    </row>
    <row r="61" spans="1:14" x14ac:dyDescent="0.25">
      <c r="A61" s="84"/>
      <c r="B61" s="11">
        <v>2018</v>
      </c>
      <c r="C61" s="67">
        <v>80.959020851394769</v>
      </c>
      <c r="D61" s="68">
        <v>77.014137027889646</v>
      </c>
      <c r="E61" s="68">
        <v>84.903904674899877</v>
      </c>
      <c r="F61" s="11">
        <f t="shared" si="17"/>
        <v>3.9448838235051227</v>
      </c>
      <c r="G61" s="14">
        <f t="shared" si="18"/>
        <v>3.9448838235051085</v>
      </c>
      <c r="H61" s="67">
        <v>70.648517484109718</v>
      </c>
      <c r="I61" s="68">
        <v>66.221962935224695</v>
      </c>
      <c r="J61" s="68">
        <v>75.075066563450449</v>
      </c>
      <c r="K61" s="52">
        <f t="shared" si="19"/>
        <v>4.4265545488850222</v>
      </c>
      <c r="L61" s="52">
        <f t="shared" si="20"/>
        <v>4.4265490793407309</v>
      </c>
    </row>
    <row r="62" spans="1:14" x14ac:dyDescent="0.25">
      <c r="A62" s="84"/>
      <c r="B62" s="11">
        <v>2019</v>
      </c>
      <c r="C62" s="67">
        <v>82.543323458843815</v>
      </c>
      <c r="D62" s="68">
        <v>78.502903859275733</v>
      </c>
      <c r="E62" s="68">
        <v>86.583746584480352</v>
      </c>
      <c r="F62" s="11">
        <f t="shared" si="17"/>
        <v>4.0404195995680823</v>
      </c>
      <c r="G62" s="14">
        <f t="shared" si="18"/>
        <v>4.0404231256365364</v>
      </c>
      <c r="H62" s="67">
        <v>73.163673778771539</v>
      </c>
      <c r="I62" s="68">
        <v>68.591507342575113</v>
      </c>
      <c r="J62" s="68">
        <v>77.735845887233936</v>
      </c>
      <c r="K62" s="52">
        <f t="shared" si="19"/>
        <v>4.5721664361964258</v>
      </c>
      <c r="L62" s="52">
        <f t="shared" si="20"/>
        <v>4.5721721084623965</v>
      </c>
    </row>
    <row r="63" spans="1:14" x14ac:dyDescent="0.25">
      <c r="A63" s="84"/>
      <c r="B63" s="11">
        <v>2020</v>
      </c>
      <c r="C63" s="67">
        <v>84.073778888764792</v>
      </c>
      <c r="D63" s="68">
        <v>79.84456410729247</v>
      </c>
      <c r="E63" s="68">
        <v>88.302989196023347</v>
      </c>
      <c r="F63" s="11">
        <f t="shared" si="17"/>
        <v>4.2292147814723222</v>
      </c>
      <c r="G63" s="14">
        <f t="shared" si="18"/>
        <v>4.2292103072585547</v>
      </c>
      <c r="H63" s="67">
        <v>75.136244643102359</v>
      </c>
      <c r="I63" s="68">
        <v>70.273188669230407</v>
      </c>
      <c r="J63" s="68">
        <v>79.999298946971408</v>
      </c>
      <c r="K63" s="52">
        <f t="shared" si="19"/>
        <v>4.8630559738719512</v>
      </c>
      <c r="L63" s="52">
        <f t="shared" si="20"/>
        <v>4.863054303869049</v>
      </c>
      <c r="M63" s="78">
        <f>C63-C62</f>
        <v>1.5304554299209769</v>
      </c>
      <c r="N63" s="79">
        <f>H63-H62</f>
        <v>1.9725708643308195</v>
      </c>
    </row>
    <row r="64" spans="1:14" x14ac:dyDescent="0.25">
      <c r="A64" s="84"/>
      <c r="B64" s="11">
        <v>2021</v>
      </c>
      <c r="C64" s="67">
        <v>83.948219642439582</v>
      </c>
      <c r="D64" s="68">
        <v>79.837016521772497</v>
      </c>
      <c r="E64" s="68">
        <v>88.059429924863835</v>
      </c>
      <c r="F64" s="11">
        <f t="shared" si="17"/>
        <v>4.1112031206670849</v>
      </c>
      <c r="G64" s="14">
        <f t="shared" si="18"/>
        <v>4.1112102824242527</v>
      </c>
      <c r="H64" s="67">
        <v>73.023580913058424</v>
      </c>
      <c r="I64" s="68">
        <v>68.180437827298576</v>
      </c>
      <c r="J64" s="68">
        <v>77.866722376674772</v>
      </c>
      <c r="K64" s="52">
        <f t="shared" si="19"/>
        <v>4.8431430857598485</v>
      </c>
      <c r="L64" s="52">
        <f t="shared" si="20"/>
        <v>4.8431414636163481</v>
      </c>
      <c r="M64" s="78">
        <f>C64-C63</f>
        <v>-0.12555924632520998</v>
      </c>
      <c r="N64" s="79">
        <f>H64-H63</f>
        <v>-2.1126637300439342</v>
      </c>
    </row>
    <row r="65" spans="1:14" x14ac:dyDescent="0.25">
      <c r="A65" s="84"/>
      <c r="B65" s="17">
        <v>2022</v>
      </c>
      <c r="C65" s="67">
        <v>83.732526274255264</v>
      </c>
      <c r="D65" s="68">
        <v>79.578973885534168</v>
      </c>
      <c r="E65" s="68">
        <v>87.886080452594086</v>
      </c>
      <c r="F65" s="11">
        <f t="shared" si="17"/>
        <v>4.1535523887210957</v>
      </c>
      <c r="G65" s="14">
        <f t="shared" si="18"/>
        <v>4.1535541783388226</v>
      </c>
      <c r="H65" s="67">
        <v>73.269278205982616</v>
      </c>
      <c r="I65" s="68">
        <v>68.413403009306577</v>
      </c>
      <c r="J65" s="68">
        <v>78.125166502552503</v>
      </c>
      <c r="K65" s="52">
        <f t="shared" si="19"/>
        <v>4.8558751966760383</v>
      </c>
      <c r="L65" s="52">
        <f t="shared" si="20"/>
        <v>4.8558882965698871</v>
      </c>
      <c r="M65" s="78">
        <f>C65-C64</f>
        <v>-0.2156933681843185</v>
      </c>
      <c r="N65" s="79">
        <f>H65-H64</f>
        <v>0.2456972929241914</v>
      </c>
    </row>
    <row r="66" spans="1:14" x14ac:dyDescent="0.25">
      <c r="A66" s="85"/>
      <c r="B66" s="18">
        <v>2023</v>
      </c>
      <c r="C66" s="69">
        <v>83.728325440789661</v>
      </c>
      <c r="D66" s="70">
        <v>79.361379735034618</v>
      </c>
      <c r="E66" s="70">
        <v>88.095275616776902</v>
      </c>
      <c r="F66" s="21">
        <f t="shared" si="17"/>
        <v>4.3669457057550432</v>
      </c>
      <c r="G66" s="22">
        <f t="shared" si="18"/>
        <v>4.3669501759872418</v>
      </c>
      <c r="H66" s="69">
        <v>75.730283644241879</v>
      </c>
      <c r="I66" s="70">
        <v>70.380827410372717</v>
      </c>
      <c r="J66" s="70">
        <v>81.079738193690716</v>
      </c>
      <c r="K66" s="52">
        <f t="shared" si="19"/>
        <v>5.3494562338691622</v>
      </c>
      <c r="L66" s="52">
        <f t="shared" si="20"/>
        <v>5.3494545494488364</v>
      </c>
      <c r="M66" s="78">
        <f>C66-C65</f>
        <v>-4.200833465603182E-3</v>
      </c>
      <c r="N66" s="79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4" customWidth="1"/>
    <col min="20" max="20" width="4.5703125" customWidth="1"/>
    <col min="22" max="22" width="3.85546875" customWidth="1"/>
    <col min="34" max="34" width="6" customWidth="1"/>
    <col min="39" max="39" width="3.42578125" customWidth="1"/>
    <col min="40" max="40" width="3.7109375" customWidth="1"/>
    <col min="42" max="42" width="6.42578125" customWidth="1"/>
  </cols>
  <sheetData>
    <row r="1" spans="1:20" x14ac:dyDescent="0.25">
      <c r="C1" s="23" t="s">
        <v>23</v>
      </c>
      <c r="H1" s="23" t="s">
        <v>24</v>
      </c>
      <c r="M1" s="23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83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8">
        <f>C3-D3</f>
        <v>1375.8000000000029</v>
      </c>
      <c r="G3" s="61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62">
        <f>H3-I3</f>
        <v>243.41999999999825</v>
      </c>
      <c r="L3" s="62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62">
        <f>M3-N3</f>
        <v>1448.7200000000012</v>
      </c>
      <c r="Q3" s="62">
        <f>O3-M3</f>
        <v>2723.8199999999997</v>
      </c>
      <c r="R3" s="29"/>
      <c r="S3" s="9"/>
      <c r="T3" s="10"/>
    </row>
    <row r="4" spans="1:20" ht="15" customHeight="1" x14ac:dyDescent="0.25">
      <c r="A4" s="84"/>
      <c r="B4" s="11">
        <v>2013</v>
      </c>
      <c r="C4" s="13">
        <v>40915.282981397693</v>
      </c>
      <c r="D4" s="13">
        <v>39741.582981397689</v>
      </c>
      <c r="E4" s="13">
        <v>42999.882981397692</v>
      </c>
      <c r="F4" s="29">
        <f t="shared" ref="F4:F9" si="0">C4-D4</f>
        <v>1173.7000000000044</v>
      </c>
      <c r="G4" s="63">
        <f t="shared" ref="G4:G14" si="1">E4-C4</f>
        <v>2084.5999999999985</v>
      </c>
      <c r="H4" s="13">
        <v>34214.017045298438</v>
      </c>
      <c r="I4" s="13">
        <v>34024.177045298435</v>
      </c>
      <c r="J4" s="13">
        <v>34457.297045298437</v>
      </c>
      <c r="K4" s="62">
        <f t="shared" ref="K4:K14" si="2">H4-I4</f>
        <v>189.84000000000378</v>
      </c>
      <c r="L4" s="62">
        <f t="shared" ref="L4:L14" si="3">J4-H4</f>
        <v>243.27999999999884</v>
      </c>
      <c r="M4" s="13">
        <v>51819.899973303873</v>
      </c>
      <c r="N4" s="13">
        <v>50596.189973303874</v>
      </c>
      <c r="O4" s="13">
        <v>54291.699973303876</v>
      </c>
      <c r="P4" s="62">
        <f t="shared" ref="P4:P14" si="4">M4-N4</f>
        <v>1223.7099999999991</v>
      </c>
      <c r="Q4" s="62">
        <f t="shared" ref="Q4:Q14" si="5">O4-M4</f>
        <v>2471.8000000000029</v>
      </c>
      <c r="R4" s="29"/>
      <c r="S4" s="9"/>
      <c r="T4" s="10"/>
    </row>
    <row r="5" spans="1:20" ht="15" customHeight="1" x14ac:dyDescent="0.25">
      <c r="A5" s="84"/>
      <c r="B5" s="11">
        <v>2014</v>
      </c>
      <c r="C5" s="13">
        <v>46448.655333333336</v>
      </c>
      <c r="D5" s="13">
        <v>44847.085333333336</v>
      </c>
      <c r="E5" s="13">
        <v>49065.225333333336</v>
      </c>
      <c r="F5" s="29">
        <f t="shared" si="0"/>
        <v>1601.5699999999997</v>
      </c>
      <c r="G5" s="63">
        <f t="shared" si="1"/>
        <v>2616.5699999999997</v>
      </c>
      <c r="H5" s="13">
        <v>33748.099333333332</v>
      </c>
      <c r="I5" s="13">
        <v>32985.869333333336</v>
      </c>
      <c r="J5" s="13">
        <v>34775.389333333333</v>
      </c>
      <c r="K5" s="62">
        <f t="shared" si="2"/>
        <v>762.22999999999593</v>
      </c>
      <c r="L5" s="62">
        <f t="shared" si="3"/>
        <v>1027.2900000000009</v>
      </c>
      <c r="M5" s="13">
        <v>53890.533333333333</v>
      </c>
      <c r="N5" s="13">
        <v>52441.903333333335</v>
      </c>
      <c r="O5" s="13">
        <v>56493.903333333335</v>
      </c>
      <c r="P5" s="62">
        <f t="shared" si="4"/>
        <v>1448.6299999999974</v>
      </c>
      <c r="Q5" s="62">
        <f t="shared" si="5"/>
        <v>2603.3700000000026</v>
      </c>
      <c r="R5" s="29"/>
      <c r="S5" s="9"/>
      <c r="T5" s="10"/>
    </row>
    <row r="6" spans="1:20" ht="15" customHeight="1" x14ac:dyDescent="0.25">
      <c r="A6" s="84"/>
      <c r="B6" s="11">
        <v>2015</v>
      </c>
      <c r="C6" s="13">
        <v>46395.565333333332</v>
      </c>
      <c r="D6" s="13">
        <v>45197.935333333335</v>
      </c>
      <c r="E6" s="13">
        <v>48716.795333333335</v>
      </c>
      <c r="F6" s="29">
        <f t="shared" si="0"/>
        <v>1197.6299999999974</v>
      </c>
      <c r="G6" s="63">
        <f t="shared" si="1"/>
        <v>2321.2300000000032</v>
      </c>
      <c r="H6" s="13">
        <v>32469.059333333335</v>
      </c>
      <c r="I6" s="13">
        <v>32343.069333333333</v>
      </c>
      <c r="J6" s="13">
        <v>32660.159333333333</v>
      </c>
      <c r="K6" s="62">
        <f t="shared" si="2"/>
        <v>125.9900000000016</v>
      </c>
      <c r="L6" s="62">
        <f t="shared" si="3"/>
        <v>191.09999999999854</v>
      </c>
      <c r="M6" s="13">
        <v>54856.303333333337</v>
      </c>
      <c r="N6" s="13">
        <v>53500.833333333336</v>
      </c>
      <c r="O6" s="13">
        <v>57327.243333333332</v>
      </c>
      <c r="P6" s="62">
        <f t="shared" si="4"/>
        <v>1355.4700000000012</v>
      </c>
      <c r="Q6" s="62">
        <f t="shared" si="5"/>
        <v>2470.9399999999951</v>
      </c>
      <c r="R6" s="29"/>
      <c r="S6" s="9"/>
      <c r="T6" s="10"/>
    </row>
    <row r="7" spans="1:20" ht="15" customHeight="1" x14ac:dyDescent="0.25">
      <c r="A7" s="84"/>
      <c r="B7" s="11">
        <v>2016</v>
      </c>
      <c r="C7" s="13">
        <v>47661.085333333336</v>
      </c>
      <c r="D7" s="13">
        <v>46378.395333333334</v>
      </c>
      <c r="E7" s="13">
        <v>49751.325333333334</v>
      </c>
      <c r="F7" s="29">
        <f t="shared" si="0"/>
        <v>1282.6900000000023</v>
      </c>
      <c r="G7" s="63">
        <f>E7-C7</f>
        <v>2090.239999999998</v>
      </c>
      <c r="H7" s="13">
        <v>32437.419333333331</v>
      </c>
      <c r="I7" s="13">
        <v>32272.509333333332</v>
      </c>
      <c r="J7" s="13">
        <v>32674.149333333331</v>
      </c>
      <c r="K7" s="62">
        <f t="shared" si="2"/>
        <v>164.90999999999985</v>
      </c>
      <c r="L7" s="62">
        <f t="shared" si="3"/>
        <v>236.72999999999956</v>
      </c>
      <c r="M7" s="13">
        <v>57233.813333333339</v>
      </c>
      <c r="N7" s="13">
        <v>55792.243333333332</v>
      </c>
      <c r="O7" s="13">
        <v>59994.583333333336</v>
      </c>
      <c r="P7" s="62">
        <f t="shared" si="4"/>
        <v>1441.570000000007</v>
      </c>
      <c r="Q7" s="62">
        <f t="shared" si="5"/>
        <v>2760.7699999999968</v>
      </c>
      <c r="R7" s="29"/>
      <c r="S7" s="9"/>
      <c r="T7" s="10"/>
    </row>
    <row r="8" spans="1:20" ht="15" customHeight="1" x14ac:dyDescent="0.25">
      <c r="A8" s="84"/>
      <c r="B8" s="11">
        <v>2017</v>
      </c>
      <c r="C8" s="13">
        <v>48584.065333333332</v>
      </c>
      <c r="D8" s="13">
        <v>47532.525333333331</v>
      </c>
      <c r="E8" s="13">
        <v>50409.995333333332</v>
      </c>
      <c r="F8" s="29">
        <f t="shared" si="0"/>
        <v>1051.5400000000009</v>
      </c>
      <c r="G8" s="63">
        <f t="shared" si="1"/>
        <v>1825.9300000000003</v>
      </c>
      <c r="H8" s="13">
        <v>32328.069333333333</v>
      </c>
      <c r="I8" s="13">
        <v>32154.669333333331</v>
      </c>
      <c r="J8" s="13">
        <v>32521.709333333332</v>
      </c>
      <c r="K8" s="62">
        <f t="shared" si="2"/>
        <v>173.40000000000146</v>
      </c>
      <c r="L8" s="62">
        <f t="shared" si="3"/>
        <v>193.63999999999942</v>
      </c>
      <c r="M8" s="13">
        <v>58659.773333333338</v>
      </c>
      <c r="N8" s="13">
        <v>57223.163333333338</v>
      </c>
      <c r="O8" s="13">
        <v>61386.573333333334</v>
      </c>
      <c r="P8" s="62">
        <f t="shared" si="4"/>
        <v>1436.6100000000006</v>
      </c>
      <c r="Q8" s="62">
        <f t="shared" si="5"/>
        <v>2726.7999999999956</v>
      </c>
      <c r="R8" s="29"/>
      <c r="S8" s="9"/>
      <c r="T8" s="10"/>
    </row>
    <row r="9" spans="1:20" ht="15" customHeight="1" x14ac:dyDescent="0.25">
      <c r="A9" s="84"/>
      <c r="B9" s="11">
        <v>2018</v>
      </c>
      <c r="C9" s="13">
        <v>49380.515333333336</v>
      </c>
      <c r="D9" s="13">
        <v>48454.455333333332</v>
      </c>
      <c r="E9" s="13">
        <v>51083.745333333332</v>
      </c>
      <c r="F9" s="29">
        <f t="shared" si="0"/>
        <v>926.06000000000495</v>
      </c>
      <c r="G9" s="63">
        <f t="shared" si="1"/>
        <v>1703.2299999999959</v>
      </c>
      <c r="H9" s="13">
        <v>32489.729333333333</v>
      </c>
      <c r="I9" s="13">
        <v>32273.719333333334</v>
      </c>
      <c r="J9" s="13">
        <v>32844.679333333333</v>
      </c>
      <c r="K9" s="62">
        <f t="shared" si="2"/>
        <v>216.0099999999984</v>
      </c>
      <c r="L9" s="62">
        <f t="shared" si="3"/>
        <v>354.95000000000073</v>
      </c>
      <c r="M9" s="13">
        <v>59743.413333333338</v>
      </c>
      <c r="N9" s="13">
        <v>58457.003333333334</v>
      </c>
      <c r="O9" s="13">
        <v>61882.563333333339</v>
      </c>
      <c r="P9" s="62">
        <f t="shared" si="4"/>
        <v>1286.4100000000035</v>
      </c>
      <c r="Q9" s="62">
        <f t="shared" si="5"/>
        <v>2139.1500000000015</v>
      </c>
      <c r="R9" s="29"/>
      <c r="S9" s="9"/>
      <c r="T9" s="10"/>
    </row>
    <row r="10" spans="1:20" ht="15" customHeight="1" x14ac:dyDescent="0.25">
      <c r="A10" s="84"/>
      <c r="B10" s="11">
        <v>2019</v>
      </c>
      <c r="C10" s="13">
        <v>50708.185333333335</v>
      </c>
      <c r="D10" s="13">
        <v>49703.405333333336</v>
      </c>
      <c r="E10" s="13">
        <v>52472.655333333336</v>
      </c>
      <c r="F10" s="29">
        <f>C10-D10</f>
        <v>1004.7799999999988</v>
      </c>
      <c r="G10" s="63">
        <f t="shared" si="1"/>
        <v>1764.4700000000012</v>
      </c>
      <c r="H10" s="13">
        <v>32066.039333333334</v>
      </c>
      <c r="I10" s="13">
        <v>31984.509333333332</v>
      </c>
      <c r="J10" s="13">
        <v>32212.679333333333</v>
      </c>
      <c r="K10" s="62">
        <f t="shared" si="2"/>
        <v>81.530000000002474</v>
      </c>
      <c r="L10" s="62">
        <f t="shared" si="3"/>
        <v>146.63999999999942</v>
      </c>
      <c r="M10" s="13">
        <v>59078.753333333334</v>
      </c>
      <c r="N10" s="13">
        <v>58134.413333333338</v>
      </c>
      <c r="O10" s="13">
        <v>60772.623333333337</v>
      </c>
      <c r="P10" s="62">
        <f t="shared" si="4"/>
        <v>944.33999999999651</v>
      </c>
      <c r="Q10" s="62">
        <f t="shared" si="5"/>
        <v>1693.8700000000026</v>
      </c>
      <c r="R10" s="29"/>
      <c r="S10" s="9"/>
      <c r="T10" s="10"/>
    </row>
    <row r="11" spans="1:20" ht="15" customHeight="1" x14ac:dyDescent="0.25">
      <c r="A11" s="84"/>
      <c r="B11" s="11">
        <v>2020</v>
      </c>
      <c r="C11" s="13">
        <v>50037.505333333334</v>
      </c>
      <c r="D11" s="13">
        <v>49242.705333333332</v>
      </c>
      <c r="E11" s="13">
        <v>51398.205333333332</v>
      </c>
      <c r="F11" s="29">
        <f>C11-D11</f>
        <v>794.80000000000291</v>
      </c>
      <c r="G11" s="63">
        <f t="shared" si="1"/>
        <v>1360.6999999999971</v>
      </c>
      <c r="H11" s="13">
        <v>31829.429333333333</v>
      </c>
      <c r="I11" s="13">
        <v>31743.209333333332</v>
      </c>
      <c r="J11" s="13">
        <v>31925.039333333334</v>
      </c>
      <c r="K11" s="62">
        <f t="shared" si="2"/>
        <v>86.220000000001164</v>
      </c>
      <c r="L11" s="62">
        <f t="shared" si="3"/>
        <v>95.610000000000582</v>
      </c>
      <c r="M11" s="13">
        <v>58824.073333333334</v>
      </c>
      <c r="N11" s="13">
        <v>57985.693333333336</v>
      </c>
      <c r="O11" s="13">
        <v>60152.803333333337</v>
      </c>
      <c r="P11" s="62">
        <f t="shared" si="4"/>
        <v>838.37999999999738</v>
      </c>
      <c r="Q11" s="62">
        <f t="shared" si="5"/>
        <v>1328.7300000000032</v>
      </c>
      <c r="R11" s="29"/>
      <c r="S11" s="9"/>
      <c r="T11" s="10"/>
    </row>
    <row r="12" spans="1:20" s="16" customFormat="1" ht="15" customHeight="1" x14ac:dyDescent="0.25">
      <c r="A12" s="84"/>
      <c r="B12" s="11">
        <v>2021</v>
      </c>
      <c r="C12" s="13">
        <v>51104.095333333331</v>
      </c>
      <c r="D12" s="13">
        <v>50311.705333333332</v>
      </c>
      <c r="E12" s="13">
        <v>52336.245333333332</v>
      </c>
      <c r="F12" s="29">
        <f>C12-D12</f>
        <v>792.38999999999942</v>
      </c>
      <c r="G12" s="63">
        <f t="shared" si="1"/>
        <v>1232.1500000000015</v>
      </c>
      <c r="H12" s="13">
        <v>31782.959333333332</v>
      </c>
      <c r="I12" s="13">
        <v>31696.259333333332</v>
      </c>
      <c r="J12" s="13">
        <v>31904.569333333333</v>
      </c>
      <c r="K12" s="62">
        <f t="shared" si="2"/>
        <v>86.700000000000728</v>
      </c>
      <c r="L12" s="62">
        <f t="shared" si="3"/>
        <v>121.61000000000058</v>
      </c>
      <c r="M12" s="13">
        <v>60689.883333333331</v>
      </c>
      <c r="N12" s="13">
        <v>59626.683333333334</v>
      </c>
      <c r="O12" s="13">
        <v>62628.453333333338</v>
      </c>
      <c r="P12" s="62">
        <f t="shared" si="4"/>
        <v>1063.1999999999971</v>
      </c>
      <c r="Q12" s="62">
        <f t="shared" si="5"/>
        <v>1938.570000000007</v>
      </c>
      <c r="R12" s="29"/>
      <c r="S12" s="15"/>
      <c r="T12" s="11"/>
    </row>
    <row r="13" spans="1:20" s="16" customFormat="1" ht="15" customHeight="1" x14ac:dyDescent="0.25">
      <c r="A13" s="84"/>
      <c r="B13" s="17">
        <v>2022</v>
      </c>
      <c r="C13" s="13">
        <v>53117.245333333332</v>
      </c>
      <c r="D13" s="13">
        <v>52112.005333333334</v>
      </c>
      <c r="E13" s="13">
        <v>54820.565333333332</v>
      </c>
      <c r="F13" s="29">
        <f>C13-D13</f>
        <v>1005.239999999998</v>
      </c>
      <c r="G13" s="63">
        <f t="shared" si="1"/>
        <v>1703.3199999999997</v>
      </c>
      <c r="H13" s="13">
        <v>32323.019333333334</v>
      </c>
      <c r="I13" s="13">
        <v>31819.349333333332</v>
      </c>
      <c r="J13" s="13">
        <v>32794.229333333336</v>
      </c>
      <c r="K13" s="62">
        <f t="shared" si="2"/>
        <v>503.67000000000189</v>
      </c>
      <c r="L13" s="62">
        <f t="shared" si="3"/>
        <v>471.21000000000276</v>
      </c>
      <c r="M13" s="13">
        <v>60579.923333333332</v>
      </c>
      <c r="N13" s="13">
        <v>59761.443333333336</v>
      </c>
      <c r="O13" s="13">
        <v>62177.713333333333</v>
      </c>
      <c r="P13" s="62">
        <f t="shared" si="4"/>
        <v>818.47999999999593</v>
      </c>
      <c r="Q13" s="62">
        <f t="shared" si="5"/>
        <v>1597.7900000000009</v>
      </c>
      <c r="R13" s="29"/>
      <c r="S13" s="15"/>
      <c r="T13" s="11"/>
    </row>
    <row r="14" spans="1:20" s="16" customFormat="1" ht="15" customHeight="1" x14ac:dyDescent="0.25">
      <c r="A14" s="85"/>
      <c r="B14" s="18">
        <v>2023</v>
      </c>
      <c r="C14" s="20">
        <v>53125.831999999995</v>
      </c>
      <c r="D14" s="20">
        <v>52276.621999999996</v>
      </c>
      <c r="E14" s="20">
        <v>54608.182000000001</v>
      </c>
      <c r="F14" s="30">
        <f>C14-D14</f>
        <v>849.20999999999913</v>
      </c>
      <c r="G14" s="64">
        <f t="shared" si="1"/>
        <v>1482.3500000000058</v>
      </c>
      <c r="H14" s="20">
        <v>31654.619333333332</v>
      </c>
      <c r="I14" s="20">
        <v>31522.979333333333</v>
      </c>
      <c r="J14" s="20">
        <v>31832.629333333334</v>
      </c>
      <c r="K14" s="62">
        <f t="shared" si="2"/>
        <v>131.63999999999942</v>
      </c>
      <c r="L14" s="62">
        <f t="shared" si="3"/>
        <v>178.01000000000204</v>
      </c>
      <c r="M14" s="20">
        <v>61934.216666666674</v>
      </c>
      <c r="N14" s="20">
        <v>61037.996666666673</v>
      </c>
      <c r="O14" s="20">
        <v>63580.366666666669</v>
      </c>
      <c r="P14" s="62">
        <f t="shared" si="4"/>
        <v>896.22000000000116</v>
      </c>
      <c r="Q14" s="62">
        <f t="shared" si="5"/>
        <v>1646.1499999999942</v>
      </c>
      <c r="R14" s="29"/>
      <c r="S14" s="15"/>
      <c r="T14" s="11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83" t="s">
        <v>7</v>
      </c>
      <c r="B16" s="5">
        <v>2012</v>
      </c>
      <c r="C16" s="31">
        <v>84.065768517546459</v>
      </c>
      <c r="D16" s="32">
        <v>79.592035668105098</v>
      </c>
      <c r="E16" s="32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60">
        <v>97.535843443301943</v>
      </c>
      <c r="I16" s="60">
        <v>96.342850373139171</v>
      </c>
      <c r="J16" s="60">
        <v>98.227016167748076</v>
      </c>
      <c r="K16" s="52">
        <f>H16-I16</f>
        <v>1.1929930701627711</v>
      </c>
      <c r="L16" s="52">
        <f>J16-H16</f>
        <v>0.6911727244461332</v>
      </c>
      <c r="M16" s="60">
        <v>86.666068311463164</v>
      </c>
      <c r="N16" s="60">
        <v>82.301602729349383</v>
      </c>
      <c r="O16" s="60">
        <v>89.181446816705773</v>
      </c>
      <c r="P16" s="52">
        <f>M16-N16</f>
        <v>4.3644655821137803</v>
      </c>
      <c r="Q16" s="52">
        <f>O16-M16</f>
        <v>2.5153785052426088</v>
      </c>
      <c r="R16" s="11"/>
      <c r="S16" s="9"/>
      <c r="T16" s="9"/>
    </row>
    <row r="17" spans="1:40" ht="15" customHeight="1" x14ac:dyDescent="0.25">
      <c r="A17" s="84"/>
      <c r="B17" s="11">
        <v>2013</v>
      </c>
      <c r="C17" s="33">
        <v>86.841958291116555</v>
      </c>
      <c r="D17" s="34">
        <v>82.631929479364246</v>
      </c>
      <c r="E17" s="34">
        <v>89.406687695428246</v>
      </c>
      <c r="F17" s="11">
        <f t="shared" si="6"/>
        <v>4.2100288117523093</v>
      </c>
      <c r="G17" s="14">
        <f t="shared" si="7"/>
        <v>2.5647294043116915</v>
      </c>
      <c r="H17" s="60">
        <v>98.344304326352557</v>
      </c>
      <c r="I17" s="60">
        <v>97.649960764666275</v>
      </c>
      <c r="J17" s="60">
        <v>98.893022454301956</v>
      </c>
      <c r="K17" s="52">
        <f t="shared" ref="K17:K27" si="8">H17-I17</f>
        <v>0.69434356168628142</v>
      </c>
      <c r="L17" s="52">
        <f t="shared" ref="L17:L27" si="9">J17-H17</f>
        <v>0.54871812794939956</v>
      </c>
      <c r="M17" s="60">
        <v>89.245309228942773</v>
      </c>
      <c r="N17" s="60">
        <v>85.182136488715955</v>
      </c>
      <c r="O17" s="60">
        <v>91.403779608118995</v>
      </c>
      <c r="P17" s="52">
        <f t="shared" ref="P17:P27" si="10">M17-N17</f>
        <v>4.0631727402268183</v>
      </c>
      <c r="Q17" s="52">
        <f t="shared" ref="Q17:Q27" si="11">O17-M17</f>
        <v>2.1584703791762223</v>
      </c>
      <c r="R17" s="11"/>
      <c r="S17" s="9"/>
    </row>
    <row r="18" spans="1:40" s="25" customFormat="1" ht="23.25" customHeight="1" x14ac:dyDescent="0.3">
      <c r="A18" s="84"/>
      <c r="B18" s="11">
        <v>2014</v>
      </c>
      <c r="C18" s="35">
        <v>85.070289010016978</v>
      </c>
      <c r="D18" s="34">
        <v>80.533626544844978</v>
      </c>
      <c r="E18" s="34">
        <v>88.108301887712415</v>
      </c>
      <c r="F18" s="11">
        <f t="shared" si="6"/>
        <v>4.5366624651720002</v>
      </c>
      <c r="G18" s="14">
        <f t="shared" si="7"/>
        <v>3.0380128776954365</v>
      </c>
      <c r="H18" s="60">
        <v>95.529022286272351</v>
      </c>
      <c r="I18" s="60">
        <v>92.707026294687637</v>
      </c>
      <c r="J18" s="60">
        <v>97.736485303888912</v>
      </c>
      <c r="K18" s="52">
        <f t="shared" si="8"/>
        <v>2.8219959915847141</v>
      </c>
      <c r="L18" s="52">
        <f t="shared" si="9"/>
        <v>2.2074630176165613</v>
      </c>
      <c r="M18" s="60">
        <v>87.930050794326277</v>
      </c>
      <c r="N18" s="60">
        <v>83.87803026061043</v>
      </c>
      <c r="O18" s="60">
        <v>90.358988368779649</v>
      </c>
      <c r="P18" s="52">
        <f t="shared" si="10"/>
        <v>4.0520205337158473</v>
      </c>
      <c r="Q18" s="52">
        <f t="shared" si="11"/>
        <v>2.4289375744533714</v>
      </c>
      <c r="R18" s="11"/>
      <c r="S18" s="9"/>
      <c r="T18" s="59" t="s">
        <v>29</v>
      </c>
      <c r="U18" s="59" t="s">
        <v>26</v>
      </c>
      <c r="V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25" customFormat="1" ht="15.75" customHeight="1" x14ac:dyDescent="0.25">
      <c r="A19" s="84"/>
      <c r="B19" s="11">
        <v>2015</v>
      </c>
      <c r="C19" s="35">
        <v>88.342506528066451</v>
      </c>
      <c r="D19" s="34">
        <v>84.133213305368898</v>
      </c>
      <c r="E19" s="34">
        <v>90.683357615907624</v>
      </c>
      <c r="F19" s="11">
        <f t="shared" si="6"/>
        <v>4.2092932226975535</v>
      </c>
      <c r="G19" s="14">
        <f t="shared" si="7"/>
        <v>2.3408510878411732</v>
      </c>
      <c r="H19" s="60">
        <v>98.947213109900375</v>
      </c>
      <c r="I19" s="60">
        <v>98.368256582704163</v>
      </c>
      <c r="J19" s="60">
        <v>99.332654554904735</v>
      </c>
      <c r="K19" s="52">
        <f t="shared" si="8"/>
        <v>0.57895652719621182</v>
      </c>
      <c r="L19" s="52">
        <f t="shared" si="9"/>
        <v>0.38544144500436062</v>
      </c>
      <c r="M19" s="60">
        <v>89.429965842272395</v>
      </c>
      <c r="N19" s="60">
        <v>85.575322448494973</v>
      </c>
      <c r="O19" s="60">
        <v>91.695718135231544</v>
      </c>
      <c r="P19" s="52">
        <f t="shared" si="10"/>
        <v>3.8546433937774225</v>
      </c>
      <c r="Q19" s="52">
        <f t="shared" si="11"/>
        <v>2.2657522929591494</v>
      </c>
      <c r="R19" s="11"/>
      <c r="S19" s="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 s="25" customFormat="1" ht="15.75" customHeight="1" x14ac:dyDescent="0.25">
      <c r="A20" s="84"/>
      <c r="B20" s="11">
        <v>2016</v>
      </c>
      <c r="C20" s="35">
        <v>89.06008966532417</v>
      </c>
      <c r="D20" s="34">
        <v>85.31834086617566</v>
      </c>
      <c r="E20" s="34">
        <v>91.523229788904729</v>
      </c>
      <c r="F20" s="11">
        <f t="shared" si="6"/>
        <v>3.7417487991485103</v>
      </c>
      <c r="G20" s="14">
        <f t="shared" si="7"/>
        <v>2.4631401235805583</v>
      </c>
      <c r="H20" s="60">
        <v>98.707696208220767</v>
      </c>
      <c r="I20" s="60">
        <v>97.992541463563526</v>
      </c>
      <c r="J20" s="60">
        <v>99.212084820013175</v>
      </c>
      <c r="K20" s="52">
        <f t="shared" si="8"/>
        <v>0.71515474465724083</v>
      </c>
      <c r="L20" s="52">
        <f t="shared" si="9"/>
        <v>0.50438861179240746</v>
      </c>
      <c r="M20" s="60">
        <v>88.856517452620082</v>
      </c>
      <c r="N20" s="60">
        <v>84.767608186850197</v>
      </c>
      <c r="O20" s="60">
        <v>91.152408103563744</v>
      </c>
      <c r="P20" s="52">
        <f t="shared" si="10"/>
        <v>4.0889092657698853</v>
      </c>
      <c r="Q20" s="52">
        <f t="shared" si="11"/>
        <v>2.2958906509436616</v>
      </c>
      <c r="R20" s="11"/>
      <c r="S20" s="9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5" customFormat="1" ht="15.75" customHeight="1" x14ac:dyDescent="0.25">
      <c r="A21" s="84"/>
      <c r="B21" s="11">
        <v>2017</v>
      </c>
      <c r="C21" s="35">
        <v>90.408254294844383</v>
      </c>
      <c r="D21" s="34">
        <v>87.13352390312329</v>
      </c>
      <c r="E21" s="34">
        <v>92.408314149744044</v>
      </c>
      <c r="F21" s="11">
        <f t="shared" si="6"/>
        <v>3.2747303917210928</v>
      </c>
      <c r="G21" s="14">
        <f t="shared" si="7"/>
        <v>2.0000598548996606</v>
      </c>
      <c r="H21" s="60">
        <v>98.716780777340574</v>
      </c>
      <c r="I21" s="60">
        <v>98.129003633347352</v>
      </c>
      <c r="J21" s="60">
        <v>99.249129271095597</v>
      </c>
      <c r="K21" s="52">
        <f t="shared" si="8"/>
        <v>0.58777714399322178</v>
      </c>
      <c r="L21" s="52">
        <f t="shared" si="9"/>
        <v>0.53234849375502336</v>
      </c>
      <c r="M21" s="60">
        <v>89.586049088040568</v>
      </c>
      <c r="N21" s="60">
        <v>85.606624510506421</v>
      </c>
      <c r="O21" s="60">
        <v>91.835142051158883</v>
      </c>
      <c r="P21" s="52">
        <f t="shared" si="10"/>
        <v>3.9794245775341466</v>
      </c>
      <c r="Q21" s="52">
        <f t="shared" si="11"/>
        <v>2.249092963118315</v>
      </c>
      <c r="R21" s="11"/>
      <c r="S21" s="9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25" customFormat="1" ht="15.75" customHeight="1" x14ac:dyDescent="0.25">
      <c r="A22" s="84"/>
      <c r="B22" s="11">
        <v>2018</v>
      </c>
      <c r="C22" s="35">
        <v>91.534089970952508</v>
      </c>
      <c r="D22" s="34">
        <v>88.482167935010978</v>
      </c>
      <c r="E22" s="34">
        <v>93.283486569786788</v>
      </c>
      <c r="F22" s="11">
        <f t="shared" si="6"/>
        <v>3.05192203594153</v>
      </c>
      <c r="G22" s="14">
        <f t="shared" si="7"/>
        <v>1.7493965988342808</v>
      </c>
      <c r="H22" s="60">
        <v>98.025529873091784</v>
      </c>
      <c r="I22" s="60">
        <v>96.96617528249476</v>
      </c>
      <c r="J22" s="60">
        <v>98.681620808542689</v>
      </c>
      <c r="K22" s="52">
        <f t="shared" si="8"/>
        <v>1.0593545905970245</v>
      </c>
      <c r="L22" s="52">
        <f t="shared" si="9"/>
        <v>0.65609093545090502</v>
      </c>
      <c r="M22" s="60">
        <v>90.142109947517781</v>
      </c>
      <c r="N22" s="60">
        <v>87.02608688532564</v>
      </c>
      <c r="O22" s="60">
        <v>92.125785213873144</v>
      </c>
      <c r="P22" s="52">
        <f t="shared" si="10"/>
        <v>3.1160230621921414</v>
      </c>
      <c r="Q22" s="52">
        <f t="shared" si="11"/>
        <v>1.9836752663553625</v>
      </c>
      <c r="R22" s="11"/>
      <c r="S22" s="9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5" customFormat="1" ht="15.75" customHeight="1" x14ac:dyDescent="0.25">
      <c r="A23" s="84"/>
      <c r="B23" s="11">
        <v>2019</v>
      </c>
      <c r="C23" s="35">
        <v>91.267327018525535</v>
      </c>
      <c r="D23" s="34">
        <v>88.198329280915743</v>
      </c>
      <c r="E23" s="34">
        <v>93.112343154274541</v>
      </c>
      <c r="F23" s="11">
        <f t="shared" si="6"/>
        <v>3.0689977376097914</v>
      </c>
      <c r="G23" s="14">
        <f t="shared" si="7"/>
        <v>1.845016135749006</v>
      </c>
      <c r="H23" s="60">
        <v>99.055667596324497</v>
      </c>
      <c r="I23" s="60">
        <v>98.604741954715593</v>
      </c>
      <c r="J23" s="60">
        <v>99.308165094252715</v>
      </c>
      <c r="K23" s="52">
        <f t="shared" si="8"/>
        <v>0.45092564160890447</v>
      </c>
      <c r="L23" s="52">
        <f t="shared" si="9"/>
        <v>0.25249749792821774</v>
      </c>
      <c r="M23" s="60">
        <v>92.850593890888916</v>
      </c>
      <c r="N23" s="60">
        <v>90.262638544427915</v>
      </c>
      <c r="O23" s="60">
        <v>94.358866268768864</v>
      </c>
      <c r="P23" s="52">
        <f t="shared" si="10"/>
        <v>2.5879553464610012</v>
      </c>
      <c r="Q23" s="52">
        <f t="shared" si="11"/>
        <v>1.5082723778799476</v>
      </c>
      <c r="R23" s="11"/>
      <c r="S23" s="9"/>
      <c r="T23" s="2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 s="25" customFormat="1" ht="15.75" customHeight="1" x14ac:dyDescent="0.25">
      <c r="A24" s="84"/>
      <c r="B24" s="11">
        <v>2020</v>
      </c>
      <c r="C24" s="35">
        <v>93.697727376709878</v>
      </c>
      <c r="D24" s="34">
        <v>91.217203070177248</v>
      </c>
      <c r="E24" s="34">
        <v>95.210051957881888</v>
      </c>
      <c r="F24" s="11">
        <f t="shared" si="6"/>
        <v>2.4805243065326295</v>
      </c>
      <c r="G24" s="14">
        <f t="shared" si="7"/>
        <v>1.5123245811720096</v>
      </c>
      <c r="H24" s="60">
        <v>99.371022339409834</v>
      </c>
      <c r="I24" s="60">
        <v>99.073423224599949</v>
      </c>
      <c r="J24" s="60">
        <v>99.640931076618301</v>
      </c>
      <c r="K24" s="52">
        <f t="shared" si="8"/>
        <v>0.29759911480988421</v>
      </c>
      <c r="L24" s="52">
        <f t="shared" si="9"/>
        <v>0.26990873720846764</v>
      </c>
      <c r="M24" s="60">
        <v>94.066884861537986</v>
      </c>
      <c r="N24" s="60">
        <v>91.989018411499913</v>
      </c>
      <c r="O24" s="60">
        <v>95.426940944283501</v>
      </c>
      <c r="P24" s="52">
        <f t="shared" si="10"/>
        <v>2.0778664500380728</v>
      </c>
      <c r="Q24" s="52">
        <f t="shared" si="11"/>
        <v>1.3600560827455155</v>
      </c>
      <c r="R24" s="11"/>
      <c r="S24" s="9"/>
      <c r="T24" s="2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25" customFormat="1" ht="15.75" customHeight="1" x14ac:dyDescent="0.25">
      <c r="A25" s="84"/>
      <c r="B25" s="11">
        <v>2021</v>
      </c>
      <c r="C25" s="35">
        <v>93.199977462993417</v>
      </c>
      <c r="D25" s="34">
        <v>91.00577435385506</v>
      </c>
      <c r="E25" s="34">
        <v>94.667841246433341</v>
      </c>
      <c r="F25" s="11">
        <f t="shared" si="6"/>
        <v>2.1942031091383569</v>
      </c>
      <c r="G25" s="14">
        <f t="shared" si="7"/>
        <v>1.467863783439924</v>
      </c>
      <c r="H25" s="60">
        <v>99.185947421426405</v>
      </c>
      <c r="I25" s="60">
        <v>98.80788235683022</v>
      </c>
      <c r="J25" s="60">
        <v>99.457254566884856</v>
      </c>
      <c r="K25" s="52">
        <f t="shared" si="8"/>
        <v>0.37806506459618561</v>
      </c>
      <c r="L25" s="52">
        <f t="shared" si="9"/>
        <v>0.2713071454584508</v>
      </c>
      <c r="M25" s="60">
        <v>92.402506403456044</v>
      </c>
      <c r="N25" s="60">
        <v>89.542325171051104</v>
      </c>
      <c r="O25" s="60">
        <v>94.050130240907251</v>
      </c>
      <c r="P25" s="52">
        <f t="shared" si="10"/>
        <v>2.8601812324049405</v>
      </c>
      <c r="Q25" s="52">
        <f t="shared" si="11"/>
        <v>1.6476238374512064</v>
      </c>
      <c r="R25" s="11"/>
      <c r="S25" s="9"/>
      <c r="T25" s="2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25" customFormat="1" ht="15.75" customHeight="1" x14ac:dyDescent="0.25">
      <c r="A26" s="84"/>
      <c r="B26" s="17">
        <v>2022</v>
      </c>
      <c r="C26" s="35">
        <v>91.324399503247335</v>
      </c>
      <c r="D26" s="34">
        <v>88.486875387689054</v>
      </c>
      <c r="E26" s="34">
        <v>93.086046148188913</v>
      </c>
      <c r="F26" s="11">
        <f t="shared" si="6"/>
        <v>2.8375241155582813</v>
      </c>
      <c r="G26" s="14">
        <f t="shared" si="7"/>
        <v>1.7616466449415782</v>
      </c>
      <c r="H26" s="60">
        <v>97.302881915177522</v>
      </c>
      <c r="I26" s="60">
        <v>95.904767310281244</v>
      </c>
      <c r="J26" s="60">
        <v>98.843093879313344</v>
      </c>
      <c r="K26" s="52">
        <f t="shared" si="8"/>
        <v>1.3981146048962785</v>
      </c>
      <c r="L26" s="52">
        <f t="shared" si="9"/>
        <v>1.5402119641358212</v>
      </c>
      <c r="M26" s="60">
        <v>94.007998359412483</v>
      </c>
      <c r="N26" s="60">
        <v>91.59226076395862</v>
      </c>
      <c r="O26" s="60">
        <v>95.295511883275026</v>
      </c>
      <c r="P26" s="52">
        <f t="shared" si="10"/>
        <v>2.4157375954538622</v>
      </c>
      <c r="Q26" s="52">
        <f t="shared" si="11"/>
        <v>1.2875135238625433</v>
      </c>
      <c r="R26" s="11"/>
      <c r="S26"/>
      <c r="T26" s="26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25" customFormat="1" ht="15.75" customHeight="1" x14ac:dyDescent="0.25">
      <c r="A27" s="85"/>
      <c r="B27" s="18">
        <v>2023</v>
      </c>
      <c r="C27" s="36">
        <v>92.988043933128424</v>
      </c>
      <c r="D27" s="37">
        <v>90.463864920461916</v>
      </c>
      <c r="E27" s="37">
        <v>94.498592506608404</v>
      </c>
      <c r="F27" s="21">
        <f t="shared" si="6"/>
        <v>2.524179012666508</v>
      </c>
      <c r="G27" s="22">
        <f t="shared" si="7"/>
        <v>1.51054857347998</v>
      </c>
      <c r="H27" s="60">
        <v>99.054198071860142</v>
      </c>
      <c r="I27" s="60">
        <v>98.500280969564471</v>
      </c>
      <c r="J27" s="60">
        <v>99.467848523370321</v>
      </c>
      <c r="K27" s="52">
        <f t="shared" si="8"/>
        <v>0.55391710229567082</v>
      </c>
      <c r="L27" s="52">
        <f t="shared" si="9"/>
        <v>0.4136504515101791</v>
      </c>
      <c r="M27" s="60">
        <v>93.643400672702995</v>
      </c>
      <c r="N27" s="60">
        <v>91.2188930440267</v>
      </c>
      <c r="O27" s="60">
        <v>95.018365336258569</v>
      </c>
      <c r="P27" s="52">
        <f t="shared" si="10"/>
        <v>2.4245076286762952</v>
      </c>
      <c r="Q27" s="52">
        <f t="shared" si="11"/>
        <v>1.3749646635555735</v>
      </c>
      <c r="R27" s="11"/>
      <c r="S27" s="9"/>
      <c r="T27" s="26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2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25" customFormat="1" ht="15" customHeight="1" x14ac:dyDescent="0.25">
      <c r="A29" s="83" t="s">
        <v>10</v>
      </c>
      <c r="B29" s="5">
        <v>2012</v>
      </c>
      <c r="C29" s="38">
        <v>66.547330000000002</v>
      </c>
      <c r="D29" s="39">
        <v>66.726686000000001</v>
      </c>
      <c r="E29" s="39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8">
        <v>72.462869999999995</v>
      </c>
      <c r="I29" s="39">
        <v>68.871446000000006</v>
      </c>
      <c r="J29" s="39">
        <v>76.054293000000001</v>
      </c>
      <c r="K29" s="52">
        <f>H29-I29</f>
        <v>3.5914239999999893</v>
      </c>
      <c r="L29" s="52">
        <f>J29-H29</f>
        <v>3.591423000000006</v>
      </c>
      <c r="M29" s="38">
        <v>78.388009999999994</v>
      </c>
      <c r="N29" s="39">
        <v>77.604004000000003</v>
      </c>
      <c r="O29" s="39">
        <v>79.172001999999992</v>
      </c>
      <c r="P29" s="52">
        <f>M29-N29</f>
        <v>0.78400599999999088</v>
      </c>
      <c r="Q29" s="52">
        <f>O29-M29</f>
        <v>0.7839919999999978</v>
      </c>
      <c r="R29" s="11"/>
      <c r="S29" s="9"/>
      <c r="T29" s="2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25" customFormat="1" ht="15" customHeight="1" x14ac:dyDescent="0.25">
      <c r="A30" s="84"/>
      <c r="B30" s="11">
        <v>2013</v>
      </c>
      <c r="C30" s="40">
        <v>71.460639999999998</v>
      </c>
      <c r="D30" s="41">
        <v>70.932903999999994</v>
      </c>
      <c r="E30" s="41">
        <v>71.988379999999992</v>
      </c>
      <c r="F30" s="11">
        <f t="shared" si="12"/>
        <v>0.52773600000000442</v>
      </c>
      <c r="G30" s="14">
        <f t="shared" si="13"/>
        <v>0.52773999999999432</v>
      </c>
      <c r="H30" s="40">
        <v>75.510819999999995</v>
      </c>
      <c r="I30" s="41">
        <v>70.776161999999999</v>
      </c>
      <c r="J30" s="41">
        <v>80.245479000000003</v>
      </c>
      <c r="K30" s="52">
        <f t="shared" ref="K30:K40" si="14">H30-I30</f>
        <v>4.734657999999996</v>
      </c>
      <c r="L30" s="52">
        <f t="shared" ref="L30:L40" si="15">J30-H30</f>
        <v>4.7346590000000077</v>
      </c>
      <c r="M30" s="40">
        <v>81.807949999999991</v>
      </c>
      <c r="N30" s="41">
        <v>80.470724000000004</v>
      </c>
      <c r="O30" s="41">
        <v>83.145184999999998</v>
      </c>
      <c r="P30" s="52">
        <f t="shared" ref="P30:P40" si="16">M30-N30</f>
        <v>1.3372259999999869</v>
      </c>
      <c r="Q30" s="52">
        <f t="shared" ref="Q30:Q40" si="17">O30-M30</f>
        <v>1.3372350000000068</v>
      </c>
      <c r="R30" s="11"/>
      <c r="S30" s="9"/>
      <c r="T30" s="2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5" customFormat="1" ht="15" customHeight="1" x14ac:dyDescent="0.25">
      <c r="A31" s="84"/>
      <c r="B31" s="11">
        <v>2014</v>
      </c>
      <c r="C31" s="40">
        <v>76.678060000000002</v>
      </c>
      <c r="D31" s="41">
        <v>75.462356</v>
      </c>
      <c r="E31" s="41">
        <v>77.893756999999994</v>
      </c>
      <c r="F31" s="11">
        <f t="shared" si="12"/>
        <v>1.2157040000000023</v>
      </c>
      <c r="G31" s="14">
        <f t="shared" si="13"/>
        <v>1.2156969999999916</v>
      </c>
      <c r="H31" s="40">
        <v>76.994910000000004</v>
      </c>
      <c r="I31" s="41">
        <v>71.817861000000008</v>
      </c>
      <c r="J31" s="41">
        <v>82.171966999999995</v>
      </c>
      <c r="K31" s="52">
        <f t="shared" si="14"/>
        <v>5.1770489999999967</v>
      </c>
      <c r="L31" s="52">
        <f t="shared" si="15"/>
        <v>5.1770569999999907</v>
      </c>
      <c r="M31" s="40">
        <v>84.347149999999999</v>
      </c>
      <c r="N31" s="41">
        <v>82.635344000000003</v>
      </c>
      <c r="O31" s="41">
        <v>86.058965999999998</v>
      </c>
      <c r="P31" s="52">
        <f t="shared" si="16"/>
        <v>1.7118059999999957</v>
      </c>
      <c r="Q31" s="52">
        <f t="shared" si="17"/>
        <v>1.7118159999999989</v>
      </c>
      <c r="R31" s="11"/>
      <c r="S31" s="9"/>
      <c r="T31" s="2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25" customFormat="1" ht="15" customHeight="1" x14ac:dyDescent="0.25">
      <c r="A32" s="84"/>
      <c r="B32" s="11">
        <v>2015</v>
      </c>
      <c r="C32" s="40">
        <v>83.757649999999998</v>
      </c>
      <c r="D32" s="41">
        <v>81.577708999999999</v>
      </c>
      <c r="E32" s="41">
        <v>85.937593000000007</v>
      </c>
      <c r="F32" s="11">
        <f t="shared" si="12"/>
        <v>2.1799409999999995</v>
      </c>
      <c r="G32" s="14">
        <f t="shared" si="13"/>
        <v>2.1799430000000086</v>
      </c>
      <c r="H32" s="40">
        <v>79.424430000000001</v>
      </c>
      <c r="I32" s="41">
        <v>73.372968</v>
      </c>
      <c r="J32" s="41">
        <v>85.475900999999993</v>
      </c>
      <c r="K32" s="52">
        <f t="shared" si="14"/>
        <v>6.0514620000000008</v>
      </c>
      <c r="L32" s="52">
        <f t="shared" si="15"/>
        <v>6.0514709999999923</v>
      </c>
      <c r="M32" s="40">
        <v>87.31335</v>
      </c>
      <c r="N32" s="41">
        <v>85.072620000000001</v>
      </c>
      <c r="O32" s="41">
        <v>89.55408700000001</v>
      </c>
      <c r="P32" s="52">
        <f t="shared" si="16"/>
        <v>2.2407299999999992</v>
      </c>
      <c r="Q32" s="52">
        <f t="shared" si="17"/>
        <v>2.24073700000001</v>
      </c>
      <c r="R32" s="11"/>
      <c r="S32" s="9"/>
      <c r="T32" s="2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25" customFormat="1" ht="15" customHeight="1" x14ac:dyDescent="0.25">
      <c r="A33" s="84"/>
      <c r="B33" s="11">
        <v>2016</v>
      </c>
      <c r="C33" s="40">
        <v>88.332819999999998</v>
      </c>
      <c r="D33" s="41">
        <v>85.483193999999997</v>
      </c>
      <c r="E33" s="41">
        <v>91.182449000000005</v>
      </c>
      <c r="F33" s="11">
        <f t="shared" si="12"/>
        <v>2.8496260000000007</v>
      </c>
      <c r="G33" s="14">
        <f t="shared" si="13"/>
        <v>2.8496290000000073</v>
      </c>
      <c r="H33" s="40">
        <v>81.821020000000004</v>
      </c>
      <c r="I33" s="41">
        <v>74.659526</v>
      </c>
      <c r="J33" s="41">
        <v>88.982519999999994</v>
      </c>
      <c r="K33" s="52">
        <f t="shared" si="14"/>
        <v>7.1614940000000047</v>
      </c>
      <c r="L33" s="52">
        <f t="shared" si="15"/>
        <v>7.1614999999999895</v>
      </c>
      <c r="M33" s="40">
        <v>90.239499999999992</v>
      </c>
      <c r="N33" s="41">
        <v>87.526008000000004</v>
      </c>
      <c r="O33" s="41">
        <v>92.95299</v>
      </c>
      <c r="P33" s="52">
        <f t="shared" si="16"/>
        <v>2.713491999999988</v>
      </c>
      <c r="Q33" s="52">
        <f t="shared" si="17"/>
        <v>2.7134900000000073</v>
      </c>
      <c r="R33" s="11"/>
      <c r="S33" s="9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25" customFormat="1" ht="15" customHeight="1" x14ac:dyDescent="0.25">
      <c r="A34" s="84"/>
      <c r="B34" s="11">
        <v>2017</v>
      </c>
      <c r="C34" s="40">
        <v>92.030569999999997</v>
      </c>
      <c r="D34" s="41">
        <v>88.563450000000003</v>
      </c>
      <c r="E34" s="41">
        <v>95.497681999999998</v>
      </c>
      <c r="F34" s="11">
        <f t="shared" si="12"/>
        <v>3.4671199999999942</v>
      </c>
      <c r="G34" s="14">
        <f t="shared" si="13"/>
        <v>3.4671120000000002</v>
      </c>
      <c r="H34" s="40">
        <v>84.801569999999998</v>
      </c>
      <c r="I34" s="41">
        <v>76.400849999999991</v>
      </c>
      <c r="J34" s="41">
        <v>93.202289000000007</v>
      </c>
      <c r="K34" s="52">
        <f t="shared" si="14"/>
        <v>8.4007200000000068</v>
      </c>
      <c r="L34" s="52">
        <f t="shared" si="15"/>
        <v>8.4007190000000094</v>
      </c>
      <c r="M34" s="40">
        <v>92.227080000000001</v>
      </c>
      <c r="N34" s="41">
        <v>89.056810999999996</v>
      </c>
      <c r="O34" s="41">
        <v>95.397357999999997</v>
      </c>
      <c r="P34" s="52">
        <f t="shared" si="16"/>
        <v>3.1702690000000047</v>
      </c>
      <c r="Q34" s="52">
        <f t="shared" si="17"/>
        <v>3.1702779999999962</v>
      </c>
      <c r="R34" s="11"/>
      <c r="S34" s="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s="25" customFormat="1" ht="15" customHeight="1" x14ac:dyDescent="0.25">
      <c r="A35" s="84"/>
      <c r="B35" s="11">
        <v>2018</v>
      </c>
      <c r="C35" s="40">
        <v>93.763620000000003</v>
      </c>
      <c r="D35" s="41">
        <v>90.224347000000009</v>
      </c>
      <c r="E35" s="41">
        <v>97.302893999999995</v>
      </c>
      <c r="F35" s="11">
        <f t="shared" si="12"/>
        <v>3.5392729999999943</v>
      </c>
      <c r="G35" s="14">
        <f t="shared" si="13"/>
        <v>3.5392739999999918</v>
      </c>
      <c r="H35" s="40">
        <v>86.096140000000005</v>
      </c>
      <c r="I35" s="41">
        <v>77.220584000000002</v>
      </c>
      <c r="J35" s="41">
        <v>94.971696000000009</v>
      </c>
      <c r="K35" s="52">
        <f t="shared" si="14"/>
        <v>8.8755560000000031</v>
      </c>
      <c r="L35" s="52">
        <f t="shared" si="15"/>
        <v>8.8755560000000031</v>
      </c>
      <c r="M35" s="40">
        <v>93.353669999999994</v>
      </c>
      <c r="N35" s="41">
        <v>90.027469000000011</v>
      </c>
      <c r="O35" s="41">
        <v>96.679873999999998</v>
      </c>
      <c r="P35" s="52">
        <f t="shared" si="16"/>
        <v>3.3262009999999833</v>
      </c>
      <c r="Q35" s="52">
        <f t="shared" si="17"/>
        <v>3.3262040000000042</v>
      </c>
      <c r="R35" s="11"/>
      <c r="S35" s="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5" customHeight="1" x14ac:dyDescent="0.25">
      <c r="A36" s="84"/>
      <c r="B36" s="11">
        <v>2019</v>
      </c>
      <c r="C36" s="40">
        <v>94.382239999999996</v>
      </c>
      <c r="D36" s="41">
        <v>90.923357999999993</v>
      </c>
      <c r="E36" s="41">
        <v>97.841118000000009</v>
      </c>
      <c r="F36" s="11">
        <f t="shared" si="12"/>
        <v>3.4588820000000027</v>
      </c>
      <c r="G36" s="14">
        <f t="shared" si="13"/>
        <v>3.4588780000000128</v>
      </c>
      <c r="H36" s="40">
        <v>87.054869999999994</v>
      </c>
      <c r="I36" s="41">
        <v>77.917828</v>
      </c>
      <c r="J36" s="41">
        <v>96.191901000000001</v>
      </c>
      <c r="K36" s="52">
        <f t="shared" si="14"/>
        <v>9.1370419999999939</v>
      </c>
      <c r="L36" s="52">
        <f t="shared" si="15"/>
        <v>9.1370310000000075</v>
      </c>
      <c r="M36" s="40">
        <v>94.24436</v>
      </c>
      <c r="N36" s="41">
        <v>90.852277000000001</v>
      </c>
      <c r="O36" s="41">
        <v>97.636438999999996</v>
      </c>
      <c r="P36" s="52">
        <f t="shared" si="16"/>
        <v>3.3920829999999995</v>
      </c>
      <c r="Q36" s="52">
        <f t="shared" si="17"/>
        <v>3.3920789999999954</v>
      </c>
      <c r="R36" s="11"/>
      <c r="S36" s="9"/>
      <c r="T36" s="2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ht="15" customHeight="1" x14ac:dyDescent="0.25">
      <c r="A37" s="84"/>
      <c r="B37" s="11">
        <v>2020</v>
      </c>
      <c r="C37" s="40">
        <v>94.770240000000001</v>
      </c>
      <c r="D37" s="41">
        <v>91.351032000000004</v>
      </c>
      <c r="E37" s="41">
        <v>98.189453</v>
      </c>
      <c r="F37" s="11">
        <f t="shared" si="12"/>
        <v>3.4192079999999976</v>
      </c>
      <c r="G37" s="14">
        <f t="shared" si="13"/>
        <v>3.4192129999999992</v>
      </c>
      <c r="H37" s="40">
        <v>87.535529999999994</v>
      </c>
      <c r="I37" s="41">
        <v>78.176855000000003</v>
      </c>
      <c r="J37" s="41">
        <v>96.894204000000002</v>
      </c>
      <c r="K37" s="52">
        <f t="shared" si="14"/>
        <v>9.358674999999991</v>
      </c>
      <c r="L37" s="52">
        <f t="shared" si="15"/>
        <v>9.3586740000000077</v>
      </c>
      <c r="M37" s="40">
        <v>94.539100000000005</v>
      </c>
      <c r="N37" s="41">
        <v>91.190370999999999</v>
      </c>
      <c r="O37" s="41">
        <v>97.887826000000004</v>
      </c>
      <c r="P37" s="52">
        <f t="shared" si="16"/>
        <v>3.3487290000000058</v>
      </c>
      <c r="Q37" s="52">
        <f t="shared" si="17"/>
        <v>3.3487259999999992</v>
      </c>
      <c r="R37" s="11"/>
      <c r="S37" s="9"/>
      <c r="T37" s="2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ht="15.75" customHeight="1" x14ac:dyDescent="0.25">
      <c r="A38" s="84"/>
      <c r="B38" s="11">
        <v>2021</v>
      </c>
      <c r="C38" s="40">
        <v>94.953909999999993</v>
      </c>
      <c r="D38" s="41">
        <v>91.653467000000006</v>
      </c>
      <c r="E38" s="41">
        <v>98.254359999999991</v>
      </c>
      <c r="F38" s="11">
        <f t="shared" si="12"/>
        <v>3.3004429999999871</v>
      </c>
      <c r="G38" s="14">
        <f>E38-C38</f>
        <v>3.3004499999999979</v>
      </c>
      <c r="H38" s="40">
        <v>88.148899999999998</v>
      </c>
      <c r="I38" s="41">
        <v>78.695331999999993</v>
      </c>
      <c r="J38" s="41">
        <v>97.602460000000008</v>
      </c>
      <c r="K38" s="52">
        <f t="shared" si="14"/>
        <v>9.4535680000000042</v>
      </c>
      <c r="L38" s="52">
        <f t="shared" si="15"/>
        <v>9.4535600000000102</v>
      </c>
      <c r="M38" s="40">
        <v>94.887299999999996</v>
      </c>
      <c r="N38" s="41">
        <v>91.543794999999989</v>
      </c>
      <c r="O38" s="41">
        <v>98.230801</v>
      </c>
      <c r="P38" s="52">
        <f t="shared" si="16"/>
        <v>3.3435050000000075</v>
      </c>
      <c r="Q38" s="52">
        <f t="shared" si="17"/>
        <v>3.3435010000000034</v>
      </c>
      <c r="R38" s="11"/>
      <c r="S38" s="9"/>
      <c r="T38" s="2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ht="15" customHeight="1" x14ac:dyDescent="0.25">
      <c r="A39" s="84"/>
      <c r="B39" s="17">
        <v>2022</v>
      </c>
      <c r="C39" s="40">
        <v>95.274499999999989</v>
      </c>
      <c r="D39" s="41">
        <v>92.061796000000001</v>
      </c>
      <c r="E39" s="41">
        <v>98.487197999999992</v>
      </c>
      <c r="F39" s="11">
        <f t="shared" si="12"/>
        <v>3.212703999999988</v>
      </c>
      <c r="G39" s="14">
        <f>E39-C39</f>
        <v>3.2126980000000032</v>
      </c>
      <c r="H39" s="40">
        <v>88.155389999999997</v>
      </c>
      <c r="I39" s="41">
        <v>78.880444999999995</v>
      </c>
      <c r="J39" s="41">
        <v>97.430334000000002</v>
      </c>
      <c r="K39" s="52">
        <f t="shared" si="14"/>
        <v>9.2749450000000024</v>
      </c>
      <c r="L39" s="52">
        <f t="shared" si="15"/>
        <v>9.274944000000005</v>
      </c>
      <c r="M39" s="40">
        <v>94.883539999999996</v>
      </c>
      <c r="N39" s="41">
        <v>91.638337000000007</v>
      </c>
      <c r="O39" s="41">
        <v>98.128743999999998</v>
      </c>
      <c r="P39" s="52">
        <f t="shared" si="16"/>
        <v>3.2452029999999894</v>
      </c>
      <c r="Q39" s="52">
        <f t="shared" si="17"/>
        <v>3.2452040000000011</v>
      </c>
      <c r="R39" s="11"/>
      <c r="S39" s="9"/>
      <c r="T39" s="2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ht="15.75" customHeight="1" x14ac:dyDescent="0.25">
      <c r="A40" s="85"/>
      <c r="B40" s="18">
        <v>2023</v>
      </c>
      <c r="C40" s="42">
        <v>95.444600000000008</v>
      </c>
      <c r="D40" s="43">
        <v>92.317592000000005</v>
      </c>
      <c r="E40" s="43">
        <v>98.571615999999992</v>
      </c>
      <c r="F40" s="21">
        <f t="shared" si="12"/>
        <v>3.1270080000000036</v>
      </c>
      <c r="G40" s="22">
        <f t="shared" ref="G40" si="18">E40-C40</f>
        <v>3.1270159999999834</v>
      </c>
      <c r="H40" s="42">
        <v>88.412189999999995</v>
      </c>
      <c r="I40" s="43">
        <v>79.003142999999994</v>
      </c>
      <c r="J40" s="43">
        <v>97.821241999999998</v>
      </c>
      <c r="K40" s="52">
        <f t="shared" si="14"/>
        <v>9.409047000000001</v>
      </c>
      <c r="L40" s="52">
        <f t="shared" si="15"/>
        <v>9.4090520000000026</v>
      </c>
      <c r="M40" s="42">
        <v>95.18495999999999</v>
      </c>
      <c r="N40" s="43">
        <v>91.964999000000006</v>
      </c>
      <c r="O40" s="43">
        <v>98.40491999999999</v>
      </c>
      <c r="P40" s="52">
        <f t="shared" si="16"/>
        <v>3.2199609999999836</v>
      </c>
      <c r="Q40" s="52">
        <f t="shared" si="17"/>
        <v>3.2199600000000004</v>
      </c>
      <c r="R40" s="11"/>
      <c r="S40" s="9"/>
      <c r="T40" s="2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2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customHeight="1" x14ac:dyDescent="0.25">
      <c r="A42" s="83" t="s">
        <v>13</v>
      </c>
      <c r="B42" s="5">
        <v>2012</v>
      </c>
      <c r="C42" s="44">
        <v>91.033029999999997</v>
      </c>
      <c r="D42" s="45">
        <v>87.317259000000007</v>
      </c>
      <c r="E42" s="45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44">
        <v>81.309240000000003</v>
      </c>
      <c r="I42" s="45">
        <v>70.874775</v>
      </c>
      <c r="J42" s="45">
        <v>91.743702999999996</v>
      </c>
      <c r="K42" s="52">
        <f>H42-I42</f>
        <v>10.434465000000003</v>
      </c>
      <c r="L42" s="52">
        <f>J42-H42</f>
        <v>10.434462999999994</v>
      </c>
      <c r="M42" s="44">
        <v>86.253100000000003</v>
      </c>
      <c r="N42" s="45">
        <v>81.268084000000002</v>
      </c>
      <c r="O42" s="45">
        <v>91.238116000000005</v>
      </c>
      <c r="P42" s="52">
        <f>M42-N42</f>
        <v>4.9850160000000017</v>
      </c>
      <c r="Q42" s="52">
        <f>O42-M42</f>
        <v>4.9850160000000017</v>
      </c>
      <c r="R42" s="11"/>
      <c r="S42" s="9"/>
      <c r="T42" s="2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 ht="15.75" customHeight="1" x14ac:dyDescent="0.25">
      <c r="A43" s="84"/>
      <c r="B43" s="11">
        <v>2013</v>
      </c>
      <c r="C43" s="46">
        <v>91.963229999999996</v>
      </c>
      <c r="D43" s="47">
        <v>88.663745000000006</v>
      </c>
      <c r="E43" s="47">
        <v>95.262703999999999</v>
      </c>
      <c r="F43" s="11">
        <f t="shared" si="19"/>
        <v>3.29948499999999</v>
      </c>
      <c r="G43" s="14">
        <f t="shared" si="20"/>
        <v>3.2994740000000036</v>
      </c>
      <c r="H43" s="46">
        <v>81.973200000000006</v>
      </c>
      <c r="I43" s="47">
        <v>71.609937000000002</v>
      </c>
      <c r="J43" s="47">
        <v>92.336452999999992</v>
      </c>
      <c r="K43" s="52">
        <f t="shared" ref="K43:K53" si="21">H43-I43</f>
        <v>10.363263000000003</v>
      </c>
      <c r="L43" s="52">
        <f t="shared" ref="L43:L53" si="22">J43-H43</f>
        <v>10.363252999999986</v>
      </c>
      <c r="M43" s="46">
        <v>88.904749999999993</v>
      </c>
      <c r="N43" s="47">
        <v>83.931897000000006</v>
      </c>
      <c r="O43" s="47">
        <v>93.877604000000005</v>
      </c>
      <c r="P43" s="52">
        <f t="shared" ref="P43:P53" si="23">M43-N43</f>
        <v>4.9728529999999864</v>
      </c>
      <c r="Q43" s="52">
        <f t="shared" ref="Q43:Q53" si="24">O43-M43</f>
        <v>4.9728540000000123</v>
      </c>
      <c r="R43" s="11"/>
      <c r="S43" s="9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 ht="15.75" customHeight="1" x14ac:dyDescent="0.25">
      <c r="A44" s="84"/>
      <c r="B44" s="11">
        <v>2014</v>
      </c>
      <c r="C44" s="46">
        <v>92.720230000000001</v>
      </c>
      <c r="D44" s="47">
        <v>89.808363999999997</v>
      </c>
      <c r="E44" s="47">
        <v>95.632109999999997</v>
      </c>
      <c r="F44" s="11">
        <f t="shared" si="19"/>
        <v>2.9118660000000034</v>
      </c>
      <c r="G44" s="14">
        <f t="shared" si="20"/>
        <v>2.9118799999999965</v>
      </c>
      <c r="H44" s="46">
        <v>83.871409999999997</v>
      </c>
      <c r="I44" s="47">
        <v>73.071993000000006</v>
      </c>
      <c r="J44" s="47">
        <v>94.670822000000001</v>
      </c>
      <c r="K44" s="52">
        <f t="shared" si="21"/>
        <v>10.799416999999991</v>
      </c>
      <c r="L44" s="52">
        <f t="shared" si="22"/>
        <v>10.799412000000004</v>
      </c>
      <c r="M44" s="46">
        <v>90.094729999999998</v>
      </c>
      <c r="N44" s="47">
        <v>85.271383999999998</v>
      </c>
      <c r="O44" s="47">
        <v>94.918084999999991</v>
      </c>
      <c r="P44" s="52">
        <f t="shared" si="23"/>
        <v>4.8233460000000008</v>
      </c>
      <c r="Q44" s="52">
        <f t="shared" si="24"/>
        <v>4.8233549999999923</v>
      </c>
      <c r="R44" s="11"/>
      <c r="S44" s="9"/>
      <c r="T44" s="2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</row>
    <row r="45" spans="1:40" ht="15.75" customHeight="1" x14ac:dyDescent="0.25">
      <c r="A45" s="84"/>
      <c r="B45" s="11">
        <v>2015</v>
      </c>
      <c r="C45" s="46">
        <v>94.236649999999997</v>
      </c>
      <c r="D45" s="47">
        <v>91.541160000000005</v>
      </c>
      <c r="E45" s="47">
        <v>96.932149999999993</v>
      </c>
      <c r="F45" s="11">
        <f t="shared" si="19"/>
        <v>2.6954899999999924</v>
      </c>
      <c r="G45" s="14">
        <f t="shared" si="20"/>
        <v>2.6954999999999956</v>
      </c>
      <c r="H45" s="46">
        <v>84.171970000000002</v>
      </c>
      <c r="I45" s="47">
        <v>73.517222000000004</v>
      </c>
      <c r="J45" s="47">
        <v>94.826711000000003</v>
      </c>
      <c r="K45" s="52">
        <f t="shared" si="21"/>
        <v>10.654747999999998</v>
      </c>
      <c r="L45" s="52">
        <f t="shared" si="22"/>
        <v>10.654741000000001</v>
      </c>
      <c r="M45" s="46">
        <v>91.259999999999991</v>
      </c>
      <c r="N45" s="47">
        <v>86.517208999999994</v>
      </c>
      <c r="O45" s="47">
        <v>96.002781999999996</v>
      </c>
      <c r="P45" s="52">
        <f t="shared" si="23"/>
        <v>4.7427909999999969</v>
      </c>
      <c r="Q45" s="52">
        <f t="shared" si="24"/>
        <v>4.7427820000000054</v>
      </c>
      <c r="R45" s="11"/>
      <c r="S45" s="9"/>
      <c r="T45" s="9"/>
    </row>
    <row r="46" spans="1:40" ht="15.75" customHeight="1" x14ac:dyDescent="0.25">
      <c r="A46" s="84"/>
      <c r="B46" s="11">
        <v>2016</v>
      </c>
      <c r="C46" s="46">
        <v>94.624350000000007</v>
      </c>
      <c r="D46" s="47">
        <v>92.156812000000002</v>
      </c>
      <c r="E46" s="47">
        <v>97.091881000000001</v>
      </c>
      <c r="F46" s="11">
        <f t="shared" si="19"/>
        <v>2.4675380000000047</v>
      </c>
      <c r="G46" s="14">
        <f t="shared" si="20"/>
        <v>2.4675309999999939</v>
      </c>
      <c r="H46" s="46">
        <v>84.866920000000007</v>
      </c>
      <c r="I46" s="47">
        <v>74.204908000000003</v>
      </c>
      <c r="J46" s="47">
        <v>95.528931999999998</v>
      </c>
      <c r="K46" s="52">
        <f t="shared" si="21"/>
        <v>10.662012000000004</v>
      </c>
      <c r="L46" s="52">
        <f t="shared" si="22"/>
        <v>10.66201199999999</v>
      </c>
      <c r="M46" s="46">
        <v>91.272779999999997</v>
      </c>
      <c r="N46" s="47">
        <v>86.763768999999996</v>
      </c>
      <c r="O46" s="47">
        <v>95.781790999999998</v>
      </c>
      <c r="P46" s="52">
        <f t="shared" si="23"/>
        <v>4.509011000000001</v>
      </c>
      <c r="Q46" s="52">
        <f t="shared" si="24"/>
        <v>4.509011000000001</v>
      </c>
      <c r="R46" s="11"/>
      <c r="S46" s="9"/>
      <c r="T46" s="9"/>
    </row>
    <row r="47" spans="1:40" ht="15.75" customHeight="1" x14ac:dyDescent="0.25">
      <c r="A47" s="84"/>
      <c r="B47" s="11">
        <v>2017</v>
      </c>
      <c r="C47" s="46">
        <v>95.548749999999998</v>
      </c>
      <c r="D47" s="47">
        <v>93.023465000000002</v>
      </c>
      <c r="E47" s="47">
        <v>98.074033</v>
      </c>
      <c r="F47" s="11">
        <f t="shared" si="19"/>
        <v>2.5252849999999967</v>
      </c>
      <c r="G47" s="14">
        <f t="shared" si="20"/>
        <v>2.5252830000000017</v>
      </c>
      <c r="H47" s="46">
        <v>85.809809999999999</v>
      </c>
      <c r="I47" s="47">
        <v>75.017167000000001</v>
      </c>
      <c r="J47" s="47">
        <v>96.602452999999997</v>
      </c>
      <c r="K47" s="52">
        <f t="shared" si="21"/>
        <v>10.792642999999998</v>
      </c>
      <c r="L47" s="52">
        <f t="shared" si="22"/>
        <v>10.792642999999998</v>
      </c>
      <c r="M47" s="46">
        <v>92.224429999999998</v>
      </c>
      <c r="N47" s="47">
        <v>87.358450000000005</v>
      </c>
      <c r="O47" s="47">
        <v>97.090407999999996</v>
      </c>
      <c r="P47" s="52">
        <f t="shared" si="23"/>
        <v>4.8659799999999933</v>
      </c>
      <c r="Q47" s="52">
        <f t="shared" si="24"/>
        <v>4.8659779999999984</v>
      </c>
      <c r="R47" s="11"/>
      <c r="S47" s="9"/>
      <c r="T47" s="9"/>
    </row>
    <row r="48" spans="1:40" ht="15" customHeight="1" x14ac:dyDescent="0.25">
      <c r="A48" s="84"/>
      <c r="B48" s="11">
        <v>2018</v>
      </c>
      <c r="C48" s="46">
        <v>95.877840000000006</v>
      </c>
      <c r="D48" s="47">
        <v>93.341748999999993</v>
      </c>
      <c r="E48" s="47">
        <v>98.413921999999999</v>
      </c>
      <c r="F48" s="11">
        <f t="shared" si="19"/>
        <v>2.5360910000000132</v>
      </c>
      <c r="G48" s="14">
        <f t="shared" si="20"/>
        <v>2.5360819999999933</v>
      </c>
      <c r="H48" s="46">
        <v>85.95487</v>
      </c>
      <c r="I48" s="47">
        <v>75.312349999999995</v>
      </c>
      <c r="J48" s="47">
        <v>96.597399999999993</v>
      </c>
      <c r="K48" s="52">
        <f t="shared" si="21"/>
        <v>10.642520000000005</v>
      </c>
      <c r="L48" s="52">
        <f t="shared" si="22"/>
        <v>10.642529999999994</v>
      </c>
      <c r="M48" s="46">
        <v>92.496080000000006</v>
      </c>
      <c r="N48" s="47">
        <v>87.567520000000002</v>
      </c>
      <c r="O48" s="47">
        <v>97.424639999999997</v>
      </c>
      <c r="P48" s="52">
        <f t="shared" si="23"/>
        <v>4.9285600000000045</v>
      </c>
      <c r="Q48" s="52">
        <f t="shared" si="24"/>
        <v>4.9285599999999903</v>
      </c>
      <c r="R48" s="11"/>
      <c r="S48" s="9"/>
      <c r="T48" s="9"/>
    </row>
    <row r="49" spans="1:18" ht="15" customHeight="1" x14ac:dyDescent="0.25">
      <c r="A49" s="84"/>
      <c r="B49" s="11">
        <v>2019</v>
      </c>
      <c r="C49" s="46">
        <v>95.535170000000008</v>
      </c>
      <c r="D49" s="47">
        <v>92.919837000000001</v>
      </c>
      <c r="E49" s="47">
        <v>98.150507000000005</v>
      </c>
      <c r="F49" s="11">
        <f t="shared" si="19"/>
        <v>2.6153330000000068</v>
      </c>
      <c r="G49" s="14">
        <f t="shared" si="20"/>
        <v>2.6153369999999967</v>
      </c>
      <c r="H49" s="46">
        <v>86.511150000000001</v>
      </c>
      <c r="I49" s="47">
        <v>75.624852000000004</v>
      </c>
      <c r="J49" s="47">
        <v>97.397458</v>
      </c>
      <c r="K49" s="52">
        <f t="shared" si="21"/>
        <v>10.886297999999996</v>
      </c>
      <c r="L49" s="52">
        <f t="shared" si="22"/>
        <v>10.886308</v>
      </c>
      <c r="M49" s="46">
        <v>92.499139999999997</v>
      </c>
      <c r="N49" s="47">
        <v>87.518326000000002</v>
      </c>
      <c r="O49" s="47">
        <v>97.479956999999999</v>
      </c>
      <c r="P49" s="52">
        <f t="shared" si="23"/>
        <v>4.9808139999999952</v>
      </c>
      <c r="Q49" s="52">
        <f t="shared" si="24"/>
        <v>4.9808170000000018</v>
      </c>
      <c r="R49" s="11"/>
    </row>
    <row r="50" spans="1:18" ht="15" customHeight="1" x14ac:dyDescent="0.25">
      <c r="A50" s="84"/>
      <c r="B50" s="11">
        <v>2020</v>
      </c>
      <c r="C50" s="46">
        <v>95.95214</v>
      </c>
      <c r="D50" s="47">
        <v>93.095817999999994</v>
      </c>
      <c r="E50" s="47">
        <v>98.808470999999997</v>
      </c>
      <c r="F50" s="11">
        <f t="shared" si="19"/>
        <v>2.8563220000000058</v>
      </c>
      <c r="G50" s="14">
        <f t="shared" si="20"/>
        <v>2.8563309999999973</v>
      </c>
      <c r="H50" s="46">
        <v>86.096059999999994</v>
      </c>
      <c r="I50" s="47">
        <v>75.060859999999991</v>
      </c>
      <c r="J50" s="47">
        <v>97.131264999999999</v>
      </c>
      <c r="K50" s="52">
        <f t="shared" si="21"/>
        <v>11.035200000000003</v>
      </c>
      <c r="L50" s="52">
        <f t="shared" si="22"/>
        <v>11.035205000000005</v>
      </c>
      <c r="M50" s="46">
        <v>92.551879999999997</v>
      </c>
      <c r="N50" s="47">
        <v>87.415633999999997</v>
      </c>
      <c r="O50" s="47">
        <v>97.688119999999998</v>
      </c>
      <c r="P50" s="52">
        <f t="shared" si="23"/>
        <v>5.1362459999999999</v>
      </c>
      <c r="Q50" s="52">
        <f t="shared" si="24"/>
        <v>5.1362400000000008</v>
      </c>
      <c r="R50" s="11"/>
    </row>
    <row r="51" spans="1:18" ht="15" customHeight="1" x14ac:dyDescent="0.25">
      <c r="A51" s="84"/>
      <c r="B51" s="11">
        <v>2021</v>
      </c>
      <c r="C51" s="46">
        <v>95.864229999999992</v>
      </c>
      <c r="D51" s="47">
        <v>93.035297</v>
      </c>
      <c r="E51" s="47">
        <v>98.693167000000003</v>
      </c>
      <c r="F51" s="11">
        <f t="shared" si="19"/>
        <v>2.8289329999999921</v>
      </c>
      <c r="G51" s="14">
        <f t="shared" si="20"/>
        <v>2.8289370000000105</v>
      </c>
      <c r="H51" s="46">
        <v>86.077340000000007</v>
      </c>
      <c r="I51" s="47">
        <v>75.257213000000007</v>
      </c>
      <c r="J51" s="47">
        <v>96.897480999999999</v>
      </c>
      <c r="K51" s="52">
        <f t="shared" si="21"/>
        <v>10.820126999999999</v>
      </c>
      <c r="L51" s="52">
        <f t="shared" si="22"/>
        <v>10.820140999999992</v>
      </c>
      <c r="M51" s="46">
        <v>92.295510000000007</v>
      </c>
      <c r="N51" s="47">
        <v>87.180667999999997</v>
      </c>
      <c r="O51" s="47">
        <v>97.410353999999998</v>
      </c>
      <c r="P51" s="52">
        <f t="shared" si="23"/>
        <v>5.1148420000000101</v>
      </c>
      <c r="Q51" s="52">
        <f t="shared" si="24"/>
        <v>5.1148439999999908</v>
      </c>
      <c r="R51" s="11"/>
    </row>
    <row r="52" spans="1:18" ht="15.75" customHeight="1" x14ac:dyDescent="0.25">
      <c r="A52" s="84"/>
      <c r="B52" s="17">
        <v>2022</v>
      </c>
      <c r="C52" s="46">
        <v>95.531030000000001</v>
      </c>
      <c r="D52" s="47">
        <v>92.695497000000003</v>
      </c>
      <c r="E52" s="47">
        <v>98.366566000000006</v>
      </c>
      <c r="F52" s="11">
        <f t="shared" si="19"/>
        <v>2.8355329999999981</v>
      </c>
      <c r="G52" s="14">
        <f t="shared" si="20"/>
        <v>2.8355360000000047</v>
      </c>
      <c r="H52" s="46">
        <v>85.617630000000005</v>
      </c>
      <c r="I52" s="47">
        <v>74.821439999999996</v>
      </c>
      <c r="J52" s="47">
        <v>96.413817999999992</v>
      </c>
      <c r="K52" s="52">
        <f t="shared" si="21"/>
        <v>10.79619000000001</v>
      </c>
      <c r="L52" s="52">
        <f t="shared" si="22"/>
        <v>10.796187999999987</v>
      </c>
      <c r="M52" s="46">
        <v>92.018129999999999</v>
      </c>
      <c r="N52" s="47">
        <v>86.777037000000007</v>
      </c>
      <c r="O52" s="47">
        <v>97.259234000000006</v>
      </c>
      <c r="P52" s="52">
        <f t="shared" si="23"/>
        <v>5.2410929999999922</v>
      </c>
      <c r="Q52" s="52">
        <f t="shared" si="24"/>
        <v>5.2411040000000071</v>
      </c>
      <c r="R52" s="11"/>
    </row>
    <row r="53" spans="1:18" x14ac:dyDescent="0.25">
      <c r="A53" s="85"/>
      <c r="B53" s="18">
        <v>2023</v>
      </c>
      <c r="C53" s="48">
        <v>95.362690000000001</v>
      </c>
      <c r="D53" s="49">
        <v>92.119640000000004</v>
      </c>
      <c r="E53" s="49">
        <v>98.60575</v>
      </c>
      <c r="F53" s="21">
        <f t="shared" si="19"/>
        <v>3.2430499999999967</v>
      </c>
      <c r="G53" s="22">
        <f t="shared" si="20"/>
        <v>3.2430599999999998</v>
      </c>
      <c r="H53" s="48">
        <v>85.555479999999989</v>
      </c>
      <c r="I53" s="49">
        <v>74.516812999999999</v>
      </c>
      <c r="J53" s="49">
        <v>96.594149999999999</v>
      </c>
      <c r="K53" s="52">
        <f t="shared" si="21"/>
        <v>11.03866699999999</v>
      </c>
      <c r="L53" s="52">
        <f t="shared" si="22"/>
        <v>11.03867000000001</v>
      </c>
      <c r="M53" s="48">
        <v>92.34</v>
      </c>
      <c r="N53" s="49">
        <v>86.855488999999992</v>
      </c>
      <c r="O53" s="49">
        <v>97.824518000000012</v>
      </c>
      <c r="P53" s="52">
        <f t="shared" si="23"/>
        <v>5.4845110000000119</v>
      </c>
      <c r="Q53" s="52">
        <f t="shared" si="24"/>
        <v>5.4845180000000084</v>
      </c>
      <c r="R53" s="11"/>
    </row>
    <row r="55" spans="1:18" x14ac:dyDescent="0.25">
      <c r="A55" s="83" t="s">
        <v>16</v>
      </c>
      <c r="B55" s="5">
        <v>2012</v>
      </c>
      <c r="C55" s="65">
        <v>50.927085343197874</v>
      </c>
      <c r="D55" s="66">
        <v>48.848352087446855</v>
      </c>
      <c r="E55" s="66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65">
        <v>57.467152258749991</v>
      </c>
      <c r="I55" s="66">
        <v>50.09235710762573</v>
      </c>
      <c r="J55" s="66">
        <v>64.841945996328803</v>
      </c>
      <c r="K55" s="52">
        <f>H55-I55</f>
        <v>7.3747951511242604</v>
      </c>
      <c r="L55" s="52">
        <f>J55-H55</f>
        <v>7.3747937375788126</v>
      </c>
      <c r="M55" s="65">
        <v>58.59673893908468</v>
      </c>
      <c r="N55" s="66">
        <v>55.210128125570037</v>
      </c>
      <c r="O55" s="66">
        <v>61.983349752599324</v>
      </c>
      <c r="P55" s="52">
        <f>M55-N55</f>
        <v>3.3866108135146433</v>
      </c>
      <c r="Q55" s="52">
        <f>O55-M55</f>
        <v>3.3866108135146433</v>
      </c>
      <c r="R55" s="11"/>
    </row>
    <row r="56" spans="1:18" x14ac:dyDescent="0.25">
      <c r="A56" s="84"/>
      <c r="B56" s="11">
        <v>2013</v>
      </c>
      <c r="C56" s="67">
        <v>57.070374988582017</v>
      </c>
      <c r="D56" s="68">
        <v>55.022786553299774</v>
      </c>
      <c r="E56" s="68">
        <v>59.117956597504161</v>
      </c>
      <c r="F56" s="11">
        <f t="shared" si="25"/>
        <v>2.0475884352822433</v>
      </c>
      <c r="G56" s="14">
        <f t="shared" si="26"/>
        <v>2.0475816089221439</v>
      </c>
      <c r="H56" s="67">
        <v>60.87378247021573</v>
      </c>
      <c r="I56" s="68">
        <v>53.177962158898929</v>
      </c>
      <c r="J56" s="68">
        <v>68.569595355473481</v>
      </c>
      <c r="K56" s="52">
        <f t="shared" ref="K56:K66" si="27">H56-I56</f>
        <v>7.6958203113168011</v>
      </c>
      <c r="L56" s="52">
        <f t="shared" ref="L56:L66" si="28">J56-H56</f>
        <v>7.6958128852577516</v>
      </c>
      <c r="M56" s="67">
        <v>64.90914278226073</v>
      </c>
      <c r="N56" s="68">
        <v>61.278474843683853</v>
      </c>
      <c r="O56" s="68">
        <v>68.539811450935204</v>
      </c>
      <c r="P56" s="52">
        <f t="shared" ref="P56:P66" si="29">M56-N56</f>
        <v>3.6306679385768774</v>
      </c>
      <c r="Q56" s="52">
        <f t="shared" ref="Q56:Q66" si="30">O56-M56</f>
        <v>3.630668668674474</v>
      </c>
      <c r="R56" s="11"/>
    </row>
    <row r="57" spans="1:18" x14ac:dyDescent="0.25">
      <c r="A57" s="84"/>
      <c r="B57" s="11">
        <v>2014</v>
      </c>
      <c r="C57" s="67">
        <v>60.481635279095748</v>
      </c>
      <c r="D57" s="68">
        <v>58.582217887728184</v>
      </c>
      <c r="E57" s="68">
        <v>62.3810618026979</v>
      </c>
      <c r="F57" s="11">
        <f t="shared" si="25"/>
        <v>1.8994173913675638</v>
      </c>
      <c r="G57" s="14">
        <f t="shared" si="26"/>
        <v>1.8994265236021519</v>
      </c>
      <c r="H57" s="67">
        <v>61.689506035765682</v>
      </c>
      <c r="I57" s="68">
        <v>53.746266495566573</v>
      </c>
      <c r="J57" s="68">
        <v>69.632741898340541</v>
      </c>
      <c r="K57" s="52">
        <f t="shared" si="27"/>
        <v>7.9432395401991087</v>
      </c>
      <c r="L57" s="52">
        <f t="shared" si="28"/>
        <v>7.9432358625748591</v>
      </c>
      <c r="M57" s="67">
        <v>66.820100572428601</v>
      </c>
      <c r="N57" s="68">
        <v>63.242794054992771</v>
      </c>
      <c r="O57" s="68">
        <v>70.397413764848693</v>
      </c>
      <c r="P57" s="52">
        <f t="shared" si="29"/>
        <v>3.5773065174358294</v>
      </c>
      <c r="Q57" s="52">
        <f t="shared" si="30"/>
        <v>3.5773131924200925</v>
      </c>
      <c r="R57" s="11"/>
    </row>
    <row r="58" spans="1:18" x14ac:dyDescent="0.25">
      <c r="A58" s="84"/>
      <c r="B58" s="11">
        <v>2015</v>
      </c>
      <c r="C58" s="67">
        <v>69.729096845821815</v>
      </c>
      <c r="D58" s="68">
        <v>67.734606557203264</v>
      </c>
      <c r="E58" s="68">
        <v>71.723594533801077</v>
      </c>
      <c r="F58" s="11">
        <f t="shared" si="25"/>
        <v>1.9944902886185503</v>
      </c>
      <c r="G58" s="14">
        <f t="shared" si="26"/>
        <v>1.994497687979262</v>
      </c>
      <c r="H58" s="67">
        <v>66.14928664202094</v>
      </c>
      <c r="I58" s="68">
        <v>57.77590558000589</v>
      </c>
      <c r="J58" s="68">
        <v>74.522662202857802</v>
      </c>
      <c r="K58" s="52">
        <f t="shared" si="27"/>
        <v>8.3733810620150493</v>
      </c>
      <c r="L58" s="52">
        <f t="shared" si="28"/>
        <v>8.3733755608368625</v>
      </c>
      <c r="M58" s="67">
        <v>71.259731341086734</v>
      </c>
      <c r="N58" s="68">
        <v>67.556356231872144</v>
      </c>
      <c r="O58" s="68">
        <v>74.963099422714421</v>
      </c>
      <c r="P58" s="52">
        <f t="shared" si="29"/>
        <v>3.7033751092145906</v>
      </c>
      <c r="Q58" s="52">
        <f t="shared" si="30"/>
        <v>3.703368081627687</v>
      </c>
      <c r="R58" s="11"/>
    </row>
    <row r="59" spans="1:18" x14ac:dyDescent="0.25">
      <c r="A59" s="84"/>
      <c r="B59" s="11">
        <v>2016</v>
      </c>
      <c r="C59" s="67">
        <v>74.440303078127741</v>
      </c>
      <c r="D59" s="68">
        <v>72.499108485226472</v>
      </c>
      <c r="E59" s="68">
        <v>76.381492164178795</v>
      </c>
      <c r="F59" s="11">
        <f t="shared" si="25"/>
        <v>1.9411945929012688</v>
      </c>
      <c r="G59" s="14">
        <f t="shared" si="26"/>
        <v>1.9411890860510539</v>
      </c>
      <c r="H59" s="67">
        <v>68.541617020413753</v>
      </c>
      <c r="I59" s="68">
        <v>59.93058762084258</v>
      </c>
      <c r="J59" s="68">
        <v>77.152646419984947</v>
      </c>
      <c r="K59" s="52">
        <f t="shared" si="27"/>
        <v>8.6110293995711729</v>
      </c>
      <c r="L59" s="52">
        <f t="shared" si="28"/>
        <v>8.6110293995711942</v>
      </c>
      <c r="M59" s="67">
        <v>73.185871164960375</v>
      </c>
      <c r="N59" s="68">
        <v>69.570380345820354</v>
      </c>
      <c r="O59" s="68">
        <v>76.801361984100438</v>
      </c>
      <c r="P59" s="52">
        <f t="shared" si="29"/>
        <v>3.615490819140021</v>
      </c>
      <c r="Q59" s="52">
        <f t="shared" si="30"/>
        <v>3.6154908191400636</v>
      </c>
      <c r="R59" s="11"/>
    </row>
    <row r="60" spans="1:18" x14ac:dyDescent="0.25">
      <c r="A60" s="84"/>
      <c r="B60" s="11">
        <v>2017</v>
      </c>
      <c r="C60" s="67">
        <v>79.499647901118379</v>
      </c>
      <c r="D60" s="68">
        <v>77.398529170104354</v>
      </c>
      <c r="E60" s="68">
        <v>81.60076496806775</v>
      </c>
      <c r="F60" s="11">
        <f t="shared" si="25"/>
        <v>2.1011187310140258</v>
      </c>
      <c r="G60" s="14">
        <f t="shared" si="26"/>
        <v>2.1011170669493708</v>
      </c>
      <c r="H60" s="67">
        <v>71.83429228194106</v>
      </c>
      <c r="I60" s="68">
        <v>62.799406040418724</v>
      </c>
      <c r="J60" s="68">
        <v>80.86917852346339</v>
      </c>
      <c r="K60" s="52">
        <f t="shared" si="27"/>
        <v>9.0348862415223365</v>
      </c>
      <c r="L60" s="52">
        <f t="shared" si="28"/>
        <v>9.0348862415223294</v>
      </c>
      <c r="M60" s="67">
        <v>76.198219283174168</v>
      </c>
      <c r="N60" s="68">
        <v>72.177820229826366</v>
      </c>
      <c r="O60" s="68">
        <v>80.218616684070014</v>
      </c>
      <c r="P60" s="52">
        <f t="shared" si="29"/>
        <v>4.020399053347802</v>
      </c>
      <c r="Q60" s="52">
        <f t="shared" si="30"/>
        <v>4.0203974008958454</v>
      </c>
      <c r="R60" s="11"/>
    </row>
    <row r="61" spans="1:18" x14ac:dyDescent="0.25">
      <c r="A61" s="84"/>
      <c r="B61" s="11">
        <v>2018</v>
      </c>
      <c r="C61" s="67">
        <v>82.287804593032277</v>
      </c>
      <c r="D61" s="68">
        <v>80.111187340931593</v>
      </c>
      <c r="E61" s="68">
        <v>84.464414120822084</v>
      </c>
      <c r="F61" s="11">
        <f t="shared" si="25"/>
        <v>2.1766172521006837</v>
      </c>
      <c r="G61" s="14">
        <f t="shared" si="26"/>
        <v>2.1766095277898074</v>
      </c>
      <c r="H61" s="67">
        <v>72.54264179043733</v>
      </c>
      <c r="I61" s="68">
        <v>63.560759599148284</v>
      </c>
      <c r="J61" s="68">
        <v>81.524532421346123</v>
      </c>
      <c r="K61" s="52">
        <f t="shared" si="27"/>
        <v>8.9818821912890456</v>
      </c>
      <c r="L61" s="52">
        <f t="shared" si="28"/>
        <v>8.9818906309087936</v>
      </c>
      <c r="M61" s="67">
        <v>77.836346544644925</v>
      </c>
      <c r="N61" s="68">
        <v>73.688915603505848</v>
      </c>
      <c r="O61" s="68">
        <v>81.983777485783989</v>
      </c>
      <c r="P61" s="52">
        <f t="shared" si="29"/>
        <v>4.1474309411390777</v>
      </c>
      <c r="Q61" s="52">
        <f t="shared" si="30"/>
        <v>4.1474309411390635</v>
      </c>
      <c r="R61" s="11"/>
    </row>
    <row r="62" spans="1:18" x14ac:dyDescent="0.25">
      <c r="A62" s="84"/>
      <c r="B62" s="11">
        <v>2019</v>
      </c>
      <c r="C62" s="67">
        <v>82.294136474861006</v>
      </c>
      <c r="D62" s="68">
        <v>80.041284767691735</v>
      </c>
      <c r="E62" s="68">
        <v>84.546991627636189</v>
      </c>
      <c r="F62" s="11">
        <f t="shared" si="25"/>
        <v>2.2528517071692704</v>
      </c>
      <c r="G62" s="14">
        <f t="shared" si="26"/>
        <v>2.252855152775183</v>
      </c>
      <c r="H62" s="67">
        <v>74.600971950640599</v>
      </c>
      <c r="I62" s="68">
        <v>65.213414257276042</v>
      </c>
      <c r="J62" s="68">
        <v>83.988538267283431</v>
      </c>
      <c r="K62" s="52">
        <f t="shared" si="27"/>
        <v>9.3875576933645561</v>
      </c>
      <c r="L62" s="52">
        <f t="shared" si="28"/>
        <v>9.3875663166428325</v>
      </c>
      <c r="M62" s="67">
        <v>80.942711815564778</v>
      </c>
      <c r="N62" s="68">
        <v>76.584178404238685</v>
      </c>
      <c r="O62" s="68">
        <v>85.301247852084302</v>
      </c>
      <c r="P62" s="52">
        <f t="shared" si="29"/>
        <v>4.3585334113260927</v>
      </c>
      <c r="Q62" s="52">
        <f t="shared" si="30"/>
        <v>4.3585360365195243</v>
      </c>
      <c r="R62" s="11"/>
    </row>
    <row r="63" spans="1:18" x14ac:dyDescent="0.25">
      <c r="A63" s="84"/>
      <c r="B63" s="11">
        <v>2020</v>
      </c>
      <c r="C63" s="67">
        <v>85.203160152328522</v>
      </c>
      <c r="D63" s="68">
        <v>82.666815878895747</v>
      </c>
      <c r="E63" s="68">
        <v>87.739512417541775</v>
      </c>
      <c r="F63" s="11">
        <f t="shared" si="25"/>
        <v>2.5363442734327748</v>
      </c>
      <c r="G63" s="14">
        <f t="shared" si="26"/>
        <v>2.5363522652132531</v>
      </c>
      <c r="H63" s="67">
        <v>74.890615665248887</v>
      </c>
      <c r="I63" s="68">
        <v>65.291652344637527</v>
      </c>
      <c r="J63" s="68">
        <v>84.48958333510781</v>
      </c>
      <c r="K63" s="52">
        <f t="shared" si="27"/>
        <v>9.5989633206113609</v>
      </c>
      <c r="L63" s="52">
        <f t="shared" si="28"/>
        <v>9.5989676698589221</v>
      </c>
      <c r="M63" s="67">
        <v>82.306374247090559</v>
      </c>
      <c r="N63" s="68">
        <v>77.738711380586693</v>
      </c>
      <c r="O63" s="68">
        <v>86.874031777795253</v>
      </c>
      <c r="P63" s="52">
        <f t="shared" si="29"/>
        <v>4.5676628665038663</v>
      </c>
      <c r="Q63" s="52">
        <f t="shared" si="30"/>
        <v>4.5676575307046932</v>
      </c>
      <c r="R63" s="11"/>
    </row>
    <row r="64" spans="1:18" x14ac:dyDescent="0.25">
      <c r="A64" s="84"/>
      <c r="B64" s="11">
        <v>2021</v>
      </c>
      <c r="C64" s="67">
        <v>84.836989403674551</v>
      </c>
      <c r="D64" s="68">
        <v>82.333467923924431</v>
      </c>
      <c r="E64" s="68">
        <v>87.340514423305578</v>
      </c>
      <c r="F64" s="11">
        <f t="shared" si="25"/>
        <v>2.5035214797501197</v>
      </c>
      <c r="G64" s="14">
        <f t="shared" si="26"/>
        <v>2.5035250196310272</v>
      </c>
      <c r="H64" s="67">
        <v>75.258555965777049</v>
      </c>
      <c r="I64" s="68">
        <v>65.798375930168191</v>
      </c>
      <c r="J64" s="68">
        <v>84.718748241770911</v>
      </c>
      <c r="K64" s="52">
        <f t="shared" si="27"/>
        <v>9.4601800356088575</v>
      </c>
      <c r="L64" s="52">
        <f t="shared" si="28"/>
        <v>9.4601922759938617</v>
      </c>
      <c r="M64" s="67">
        <v>80.923081959125639</v>
      </c>
      <c r="N64" s="68">
        <v>76.4384783378446</v>
      </c>
      <c r="O64" s="68">
        <v>85.407687333971509</v>
      </c>
      <c r="P64" s="52">
        <f t="shared" si="29"/>
        <v>4.484603621281039</v>
      </c>
      <c r="Q64" s="52">
        <f t="shared" si="30"/>
        <v>4.4846053748458701</v>
      </c>
      <c r="R64" s="11"/>
    </row>
    <row r="65" spans="1:18" x14ac:dyDescent="0.25">
      <c r="A65" s="84"/>
      <c r="B65" s="17">
        <v>2022</v>
      </c>
      <c r="C65" s="67">
        <v>83.120464930319883</v>
      </c>
      <c r="D65" s="68">
        <v>80.653299850185562</v>
      </c>
      <c r="E65" s="68">
        <v>85.587632620720171</v>
      </c>
      <c r="F65" s="11">
        <f t="shared" si="25"/>
        <v>2.4671650801343219</v>
      </c>
      <c r="G65" s="14">
        <f t="shared" si="26"/>
        <v>2.4671676904002879</v>
      </c>
      <c r="H65" s="67">
        <v>73.440863803417372</v>
      </c>
      <c r="I65" s="68">
        <v>64.180136551497213</v>
      </c>
      <c r="J65" s="68">
        <v>82.701589339782828</v>
      </c>
      <c r="K65" s="52">
        <f t="shared" si="27"/>
        <v>9.2607272519201587</v>
      </c>
      <c r="L65" s="52">
        <f t="shared" si="28"/>
        <v>9.2607255363654559</v>
      </c>
      <c r="M65" s="67">
        <v>82.078439006990806</v>
      </c>
      <c r="N65" s="68">
        <v>77.403482755103639</v>
      </c>
      <c r="O65" s="68">
        <v>86.753405070670823</v>
      </c>
      <c r="P65" s="52">
        <f t="shared" si="29"/>
        <v>4.674956251887167</v>
      </c>
      <c r="Q65" s="52">
        <f t="shared" si="30"/>
        <v>4.6749660636800172</v>
      </c>
      <c r="R65" s="11"/>
    </row>
    <row r="66" spans="1:18" x14ac:dyDescent="0.25">
      <c r="A66" s="85"/>
      <c r="B66" s="18">
        <v>2023</v>
      </c>
      <c r="C66" s="69">
        <v>84.636358121087042</v>
      </c>
      <c r="D66" s="70">
        <v>81.758084225870888</v>
      </c>
      <c r="E66" s="70">
        <v>87.51464089150987</v>
      </c>
      <c r="F66" s="21">
        <f t="shared" si="25"/>
        <v>2.8782738952161537</v>
      </c>
      <c r="G66" s="22">
        <f t="shared" si="26"/>
        <v>2.8782827704228282</v>
      </c>
      <c r="H66" s="69">
        <v>74.926055017863362</v>
      </c>
      <c r="I66" s="70">
        <v>65.25883357318358</v>
      </c>
      <c r="J66" s="70">
        <v>84.59327908982273</v>
      </c>
      <c r="K66" s="52">
        <f t="shared" si="27"/>
        <v>9.6672214446797824</v>
      </c>
      <c r="L66" s="52">
        <f t="shared" si="28"/>
        <v>9.6672240719593674</v>
      </c>
      <c r="M66" s="69">
        <v>82.306735868923937</v>
      </c>
      <c r="N66" s="70">
        <v>77.418148060312191</v>
      </c>
      <c r="O66" s="70">
        <v>87.195329916946022</v>
      </c>
      <c r="P66" s="52">
        <f t="shared" si="29"/>
        <v>4.8885878086117458</v>
      </c>
      <c r="Q66" s="52">
        <f t="shared" si="30"/>
        <v>4.8885940480220853</v>
      </c>
      <c r="R66" s="11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9.85546875" customWidth="1"/>
    <col min="20" max="20" width="4.5703125" customWidth="1"/>
    <col min="22" max="22" width="3.85546875" customWidth="1"/>
    <col min="40" max="40" width="3.42578125" customWidth="1"/>
    <col min="41" max="41" width="3.7109375" customWidth="1"/>
  </cols>
  <sheetData>
    <row r="1" spans="1:20" x14ac:dyDescent="0.25">
      <c r="C1" s="23" t="s">
        <v>23</v>
      </c>
      <c r="H1" s="23" t="s">
        <v>24</v>
      </c>
      <c r="M1" s="23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83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8">
        <f>C3-D3</f>
        <v>1375.8000000000029</v>
      </c>
      <c r="G3" s="61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62">
        <f>H3-I3</f>
        <v>243.41999999999825</v>
      </c>
      <c r="L3" s="62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62">
        <f>M3-N3</f>
        <v>1448.7200000000012</v>
      </c>
      <c r="Q3" s="62">
        <f>O3-M3</f>
        <v>2723.8199999999997</v>
      </c>
      <c r="R3" s="29"/>
      <c r="S3" s="9"/>
      <c r="T3" s="10"/>
    </row>
    <row r="4" spans="1:20" ht="15" customHeight="1" x14ac:dyDescent="0.25">
      <c r="A4" s="84"/>
      <c r="B4" s="11">
        <v>2013</v>
      </c>
      <c r="C4" s="13">
        <v>40915.282981397693</v>
      </c>
      <c r="D4" s="13">
        <v>39741.582981397689</v>
      </c>
      <c r="E4" s="13">
        <v>42999.882981397692</v>
      </c>
      <c r="F4" s="29">
        <f t="shared" ref="F4:F9" si="0">C4-D4</f>
        <v>1173.7000000000044</v>
      </c>
      <c r="G4" s="63">
        <f t="shared" ref="G4:G14" si="1">E4-C4</f>
        <v>2084.5999999999985</v>
      </c>
      <c r="H4" s="13">
        <v>34214.017045298438</v>
      </c>
      <c r="I4" s="13">
        <v>34024.177045298435</v>
      </c>
      <c r="J4" s="13">
        <v>34457.297045298437</v>
      </c>
      <c r="K4" s="62">
        <f t="shared" ref="K4:K14" si="2">H4-I4</f>
        <v>189.84000000000378</v>
      </c>
      <c r="L4" s="62">
        <f t="shared" ref="L4:L14" si="3">J4-H4</f>
        <v>243.27999999999884</v>
      </c>
      <c r="M4" s="13">
        <v>51819.899973303873</v>
      </c>
      <c r="N4" s="13">
        <v>50596.189973303874</v>
      </c>
      <c r="O4" s="13">
        <v>54291.699973303876</v>
      </c>
      <c r="P4" s="62">
        <f t="shared" ref="P4:P14" si="4">M4-N4</f>
        <v>1223.7099999999991</v>
      </c>
      <c r="Q4" s="62">
        <f t="shared" ref="Q4:Q14" si="5">O4-M4</f>
        <v>2471.8000000000029</v>
      </c>
      <c r="R4" s="29"/>
      <c r="S4" s="9"/>
      <c r="T4" s="10"/>
    </row>
    <row r="5" spans="1:20" ht="15" customHeight="1" x14ac:dyDescent="0.25">
      <c r="A5" s="84"/>
      <c r="B5" s="11">
        <v>2014</v>
      </c>
      <c r="C5" s="13">
        <v>46448.655333333336</v>
      </c>
      <c r="D5" s="13">
        <v>44847.085333333336</v>
      </c>
      <c r="E5" s="13">
        <v>49065.225333333336</v>
      </c>
      <c r="F5" s="29">
        <f t="shared" si="0"/>
        <v>1601.5699999999997</v>
      </c>
      <c r="G5" s="63">
        <f t="shared" si="1"/>
        <v>2616.5699999999997</v>
      </c>
      <c r="H5" s="13">
        <v>33748.099333333332</v>
      </c>
      <c r="I5" s="13">
        <v>32985.869333333336</v>
      </c>
      <c r="J5" s="13">
        <v>34775.389333333333</v>
      </c>
      <c r="K5" s="62">
        <f t="shared" si="2"/>
        <v>762.22999999999593</v>
      </c>
      <c r="L5" s="62">
        <f t="shared" si="3"/>
        <v>1027.2900000000009</v>
      </c>
      <c r="M5" s="13">
        <v>53890.533333333333</v>
      </c>
      <c r="N5" s="13">
        <v>52441.903333333335</v>
      </c>
      <c r="O5" s="13">
        <v>56493.903333333335</v>
      </c>
      <c r="P5" s="62">
        <f t="shared" si="4"/>
        <v>1448.6299999999974</v>
      </c>
      <c r="Q5" s="62">
        <f t="shared" si="5"/>
        <v>2603.3700000000026</v>
      </c>
      <c r="R5" s="29"/>
      <c r="S5" s="9"/>
      <c r="T5" s="10"/>
    </row>
    <row r="6" spans="1:20" ht="15" customHeight="1" x14ac:dyDescent="0.25">
      <c r="A6" s="84"/>
      <c r="B6" s="11">
        <v>2015</v>
      </c>
      <c r="C6" s="13">
        <v>46395.565333333332</v>
      </c>
      <c r="D6" s="13">
        <v>45197.935333333335</v>
      </c>
      <c r="E6" s="13">
        <v>48716.795333333335</v>
      </c>
      <c r="F6" s="29">
        <f t="shared" si="0"/>
        <v>1197.6299999999974</v>
      </c>
      <c r="G6" s="63">
        <f t="shared" si="1"/>
        <v>2321.2300000000032</v>
      </c>
      <c r="H6" s="13">
        <v>32469.059333333335</v>
      </c>
      <c r="I6" s="13">
        <v>32343.069333333333</v>
      </c>
      <c r="J6" s="13">
        <v>32660.159333333333</v>
      </c>
      <c r="K6" s="62">
        <f t="shared" si="2"/>
        <v>125.9900000000016</v>
      </c>
      <c r="L6" s="62">
        <f t="shared" si="3"/>
        <v>191.09999999999854</v>
      </c>
      <c r="M6" s="13">
        <v>54856.303333333337</v>
      </c>
      <c r="N6" s="13">
        <v>53500.833333333336</v>
      </c>
      <c r="O6" s="13">
        <v>57327.243333333332</v>
      </c>
      <c r="P6" s="62">
        <f t="shared" si="4"/>
        <v>1355.4700000000012</v>
      </c>
      <c r="Q6" s="62">
        <f t="shared" si="5"/>
        <v>2470.9399999999951</v>
      </c>
      <c r="R6" s="29"/>
      <c r="S6" s="9"/>
      <c r="T6" s="10"/>
    </row>
    <row r="7" spans="1:20" ht="15" customHeight="1" x14ac:dyDescent="0.25">
      <c r="A7" s="84"/>
      <c r="B7" s="11">
        <v>2016</v>
      </c>
      <c r="C7" s="13">
        <v>47661.085333333336</v>
      </c>
      <c r="D7" s="13">
        <v>46378.395333333334</v>
      </c>
      <c r="E7" s="13">
        <v>49751.325333333334</v>
      </c>
      <c r="F7" s="29">
        <f t="shared" si="0"/>
        <v>1282.6900000000023</v>
      </c>
      <c r="G7" s="63">
        <f>E7-C7</f>
        <v>2090.239999999998</v>
      </c>
      <c r="H7" s="13">
        <v>32437.419333333331</v>
      </c>
      <c r="I7" s="13">
        <v>32272.509333333332</v>
      </c>
      <c r="J7" s="13">
        <v>32674.149333333331</v>
      </c>
      <c r="K7" s="62">
        <f t="shared" si="2"/>
        <v>164.90999999999985</v>
      </c>
      <c r="L7" s="62">
        <f t="shared" si="3"/>
        <v>236.72999999999956</v>
      </c>
      <c r="M7" s="13">
        <v>57233.813333333339</v>
      </c>
      <c r="N7" s="13">
        <v>55792.243333333332</v>
      </c>
      <c r="O7" s="13">
        <v>59994.583333333336</v>
      </c>
      <c r="P7" s="62">
        <f t="shared" si="4"/>
        <v>1441.570000000007</v>
      </c>
      <c r="Q7" s="62">
        <f t="shared" si="5"/>
        <v>2760.7699999999968</v>
      </c>
      <c r="R7" s="29"/>
      <c r="S7" s="9"/>
      <c r="T7" s="10"/>
    </row>
    <row r="8" spans="1:20" ht="15" customHeight="1" x14ac:dyDescent="0.25">
      <c r="A8" s="84"/>
      <c r="B8" s="11">
        <v>2017</v>
      </c>
      <c r="C8" s="13">
        <v>48584.065333333332</v>
      </c>
      <c r="D8" s="13">
        <v>47532.525333333331</v>
      </c>
      <c r="E8" s="13">
        <v>50409.995333333332</v>
      </c>
      <c r="F8" s="29">
        <f t="shared" si="0"/>
        <v>1051.5400000000009</v>
      </c>
      <c r="G8" s="63">
        <f t="shared" si="1"/>
        <v>1825.9300000000003</v>
      </c>
      <c r="H8" s="13">
        <v>32328.069333333333</v>
      </c>
      <c r="I8" s="13">
        <v>32154.669333333331</v>
      </c>
      <c r="J8" s="13">
        <v>32521.709333333332</v>
      </c>
      <c r="K8" s="62">
        <f t="shared" si="2"/>
        <v>173.40000000000146</v>
      </c>
      <c r="L8" s="62">
        <f t="shared" si="3"/>
        <v>193.63999999999942</v>
      </c>
      <c r="M8" s="13">
        <v>58659.773333333338</v>
      </c>
      <c r="N8" s="13">
        <v>57223.163333333338</v>
      </c>
      <c r="O8" s="13">
        <v>61386.573333333334</v>
      </c>
      <c r="P8" s="62">
        <f t="shared" si="4"/>
        <v>1436.6100000000006</v>
      </c>
      <c r="Q8" s="62">
        <f t="shared" si="5"/>
        <v>2726.7999999999956</v>
      </c>
      <c r="R8" s="29"/>
      <c r="S8" s="9"/>
      <c r="T8" s="10"/>
    </row>
    <row r="9" spans="1:20" ht="15" customHeight="1" x14ac:dyDescent="0.25">
      <c r="A9" s="84"/>
      <c r="B9" s="11">
        <v>2018</v>
      </c>
      <c r="C9" s="13">
        <v>49380.515333333336</v>
      </c>
      <c r="D9" s="13">
        <v>48454.455333333332</v>
      </c>
      <c r="E9" s="13">
        <v>51083.745333333332</v>
      </c>
      <c r="F9" s="29">
        <f t="shared" si="0"/>
        <v>926.06000000000495</v>
      </c>
      <c r="G9" s="63">
        <f t="shared" si="1"/>
        <v>1703.2299999999959</v>
      </c>
      <c r="H9" s="13">
        <v>32489.729333333333</v>
      </c>
      <c r="I9" s="13">
        <v>32273.719333333334</v>
      </c>
      <c r="J9" s="13">
        <v>32844.679333333333</v>
      </c>
      <c r="K9" s="62">
        <f t="shared" si="2"/>
        <v>216.0099999999984</v>
      </c>
      <c r="L9" s="62">
        <f t="shared" si="3"/>
        <v>354.95000000000073</v>
      </c>
      <c r="M9" s="13">
        <v>59743.413333333338</v>
      </c>
      <c r="N9" s="13">
        <v>58457.003333333334</v>
      </c>
      <c r="O9" s="13">
        <v>61882.563333333339</v>
      </c>
      <c r="P9" s="62">
        <f t="shared" si="4"/>
        <v>1286.4100000000035</v>
      </c>
      <c r="Q9" s="62">
        <f t="shared" si="5"/>
        <v>2139.1500000000015</v>
      </c>
      <c r="R9" s="29"/>
      <c r="S9" s="9"/>
      <c r="T9" s="10"/>
    </row>
    <row r="10" spans="1:20" ht="15" customHeight="1" x14ac:dyDescent="0.25">
      <c r="A10" s="84"/>
      <c r="B10" s="11">
        <v>2019</v>
      </c>
      <c r="C10" s="13">
        <v>50708.185333333335</v>
      </c>
      <c r="D10" s="13">
        <v>49703.405333333336</v>
      </c>
      <c r="E10" s="13">
        <v>52472.655333333336</v>
      </c>
      <c r="F10" s="29">
        <f>C10-D10</f>
        <v>1004.7799999999988</v>
      </c>
      <c r="G10" s="63">
        <f t="shared" si="1"/>
        <v>1764.4700000000012</v>
      </c>
      <c r="H10" s="13">
        <v>32066.039333333334</v>
      </c>
      <c r="I10" s="13">
        <v>31984.509333333332</v>
      </c>
      <c r="J10" s="13">
        <v>32212.679333333333</v>
      </c>
      <c r="K10" s="62">
        <f t="shared" si="2"/>
        <v>81.530000000002474</v>
      </c>
      <c r="L10" s="62">
        <f t="shared" si="3"/>
        <v>146.63999999999942</v>
      </c>
      <c r="M10" s="13">
        <v>59078.753333333334</v>
      </c>
      <c r="N10" s="13">
        <v>58134.413333333338</v>
      </c>
      <c r="O10" s="13">
        <v>60772.623333333337</v>
      </c>
      <c r="P10" s="62">
        <f t="shared" si="4"/>
        <v>944.33999999999651</v>
      </c>
      <c r="Q10" s="62">
        <f t="shared" si="5"/>
        <v>1693.8700000000026</v>
      </c>
      <c r="R10" s="29"/>
      <c r="S10" s="9"/>
      <c r="T10" s="10"/>
    </row>
    <row r="11" spans="1:20" ht="15" customHeight="1" x14ac:dyDescent="0.25">
      <c r="A11" s="84"/>
      <c r="B11" s="11">
        <v>2020</v>
      </c>
      <c r="C11" s="13">
        <v>50037.505333333334</v>
      </c>
      <c r="D11" s="13">
        <v>49242.705333333332</v>
      </c>
      <c r="E11" s="13">
        <v>51398.205333333332</v>
      </c>
      <c r="F11" s="29">
        <f>C11-D11</f>
        <v>794.80000000000291</v>
      </c>
      <c r="G11" s="63">
        <f t="shared" si="1"/>
        <v>1360.6999999999971</v>
      </c>
      <c r="H11" s="13">
        <v>31829.429333333333</v>
      </c>
      <c r="I11" s="13">
        <v>31743.209333333332</v>
      </c>
      <c r="J11" s="13">
        <v>31925.039333333334</v>
      </c>
      <c r="K11" s="62">
        <f t="shared" si="2"/>
        <v>86.220000000001164</v>
      </c>
      <c r="L11" s="62">
        <f t="shared" si="3"/>
        <v>95.610000000000582</v>
      </c>
      <c r="M11" s="13">
        <v>58824.073333333334</v>
      </c>
      <c r="N11" s="13">
        <v>57985.693333333336</v>
      </c>
      <c r="O11" s="13">
        <v>60152.803333333337</v>
      </c>
      <c r="P11" s="62">
        <f t="shared" si="4"/>
        <v>838.37999999999738</v>
      </c>
      <c r="Q11" s="62">
        <f t="shared" si="5"/>
        <v>1328.7300000000032</v>
      </c>
      <c r="R11" s="29"/>
      <c r="S11" s="9"/>
      <c r="T11" s="10"/>
    </row>
    <row r="12" spans="1:20" s="16" customFormat="1" ht="15" customHeight="1" x14ac:dyDescent="0.25">
      <c r="A12" s="84"/>
      <c r="B12" s="11">
        <v>2021</v>
      </c>
      <c r="C12" s="13">
        <v>51104.095333333331</v>
      </c>
      <c r="D12" s="13">
        <v>50311.705333333332</v>
      </c>
      <c r="E12" s="13">
        <v>52336.245333333332</v>
      </c>
      <c r="F12" s="29">
        <f>C12-D12</f>
        <v>792.38999999999942</v>
      </c>
      <c r="G12" s="63">
        <f t="shared" si="1"/>
        <v>1232.1500000000015</v>
      </c>
      <c r="H12" s="13">
        <v>31782.959333333332</v>
      </c>
      <c r="I12" s="13">
        <v>31696.259333333332</v>
      </c>
      <c r="J12" s="13">
        <v>31904.569333333333</v>
      </c>
      <c r="K12" s="62">
        <f t="shared" si="2"/>
        <v>86.700000000000728</v>
      </c>
      <c r="L12" s="62">
        <f t="shared" si="3"/>
        <v>121.61000000000058</v>
      </c>
      <c r="M12" s="13">
        <v>60689.883333333331</v>
      </c>
      <c r="N12" s="13">
        <v>59626.683333333334</v>
      </c>
      <c r="O12" s="13">
        <v>62628.453333333338</v>
      </c>
      <c r="P12" s="62">
        <f t="shared" si="4"/>
        <v>1063.1999999999971</v>
      </c>
      <c r="Q12" s="62">
        <f t="shared" si="5"/>
        <v>1938.570000000007</v>
      </c>
      <c r="R12" s="29"/>
      <c r="S12" s="15"/>
      <c r="T12" s="11"/>
    </row>
    <row r="13" spans="1:20" s="16" customFormat="1" ht="15" customHeight="1" x14ac:dyDescent="0.25">
      <c r="A13" s="84"/>
      <c r="B13" s="17">
        <v>2022</v>
      </c>
      <c r="C13" s="13">
        <v>53117.245333333332</v>
      </c>
      <c r="D13" s="13">
        <v>52112.005333333334</v>
      </c>
      <c r="E13" s="13">
        <v>54820.565333333332</v>
      </c>
      <c r="F13" s="29">
        <f>C13-D13</f>
        <v>1005.239999999998</v>
      </c>
      <c r="G13" s="63">
        <f t="shared" si="1"/>
        <v>1703.3199999999997</v>
      </c>
      <c r="H13" s="13">
        <v>32323.019333333334</v>
      </c>
      <c r="I13" s="13">
        <v>31819.349333333332</v>
      </c>
      <c r="J13" s="13">
        <v>32794.229333333336</v>
      </c>
      <c r="K13" s="62">
        <f t="shared" si="2"/>
        <v>503.67000000000189</v>
      </c>
      <c r="L13" s="62">
        <f t="shared" si="3"/>
        <v>471.21000000000276</v>
      </c>
      <c r="M13" s="13">
        <v>60579.923333333332</v>
      </c>
      <c r="N13" s="13">
        <v>59761.443333333336</v>
      </c>
      <c r="O13" s="13">
        <v>62177.713333333333</v>
      </c>
      <c r="P13" s="62">
        <f t="shared" si="4"/>
        <v>818.47999999999593</v>
      </c>
      <c r="Q13" s="62">
        <f t="shared" si="5"/>
        <v>1597.7900000000009</v>
      </c>
      <c r="R13" s="29"/>
      <c r="S13" s="15"/>
      <c r="T13" s="11"/>
    </row>
    <row r="14" spans="1:20" s="16" customFormat="1" ht="15" customHeight="1" x14ac:dyDescent="0.25">
      <c r="A14" s="85"/>
      <c r="B14" s="18">
        <v>2023</v>
      </c>
      <c r="C14" s="20">
        <v>53125.831999999995</v>
      </c>
      <c r="D14" s="20">
        <v>52276.621999999996</v>
      </c>
      <c r="E14" s="20">
        <v>54608.182000000001</v>
      </c>
      <c r="F14" s="30">
        <f>C14-D14</f>
        <v>849.20999999999913</v>
      </c>
      <c r="G14" s="64">
        <f t="shared" si="1"/>
        <v>1482.3500000000058</v>
      </c>
      <c r="H14" s="20">
        <v>31654.619333333332</v>
      </c>
      <c r="I14" s="20">
        <v>31522.979333333333</v>
      </c>
      <c r="J14" s="20">
        <v>31832.629333333334</v>
      </c>
      <c r="K14" s="62">
        <f t="shared" si="2"/>
        <v>131.63999999999942</v>
      </c>
      <c r="L14" s="62">
        <f t="shared" si="3"/>
        <v>178.01000000000204</v>
      </c>
      <c r="M14" s="20">
        <v>61934.216666666674</v>
      </c>
      <c r="N14" s="20">
        <v>61037.996666666673</v>
      </c>
      <c r="O14" s="20">
        <v>63580.366666666669</v>
      </c>
      <c r="P14" s="62">
        <f t="shared" si="4"/>
        <v>896.22000000000116</v>
      </c>
      <c r="Q14" s="62">
        <f t="shared" si="5"/>
        <v>1646.1499999999942</v>
      </c>
      <c r="R14" s="29"/>
      <c r="S14" s="15"/>
      <c r="T14" s="11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83" t="s">
        <v>7</v>
      </c>
      <c r="B16" s="5">
        <v>2012</v>
      </c>
      <c r="C16" s="31">
        <v>84.065768517546459</v>
      </c>
      <c r="D16" s="32">
        <v>79.592035668105098</v>
      </c>
      <c r="E16" s="32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60">
        <v>97.535843443301943</v>
      </c>
      <c r="I16" s="60">
        <v>96.342850373139171</v>
      </c>
      <c r="J16" s="60">
        <v>98.227016167748076</v>
      </c>
      <c r="K16" s="52">
        <f>H16-I16</f>
        <v>1.1929930701627711</v>
      </c>
      <c r="L16" s="52">
        <f>J16-H16</f>
        <v>0.6911727244461332</v>
      </c>
      <c r="M16" s="60">
        <v>86.666068311463164</v>
      </c>
      <c r="N16" s="60">
        <v>82.301602729349383</v>
      </c>
      <c r="O16" s="60">
        <v>89.181446816705773</v>
      </c>
      <c r="P16" s="52">
        <f>M16-N16</f>
        <v>4.3644655821137803</v>
      </c>
      <c r="Q16" s="52">
        <f>O16-M16</f>
        <v>2.5153785052426088</v>
      </c>
      <c r="R16" s="11"/>
      <c r="S16" s="9"/>
      <c r="T16" s="9"/>
    </row>
    <row r="17" spans="1:41" ht="15" customHeight="1" x14ac:dyDescent="0.25">
      <c r="A17" s="84"/>
      <c r="B17" s="11">
        <v>2013</v>
      </c>
      <c r="C17" s="33">
        <v>86.841958291116555</v>
      </c>
      <c r="D17" s="34">
        <v>82.631929479364246</v>
      </c>
      <c r="E17" s="34">
        <v>89.406687695428246</v>
      </c>
      <c r="F17" s="11">
        <f t="shared" si="6"/>
        <v>4.2100288117523093</v>
      </c>
      <c r="G17" s="14">
        <f t="shared" si="7"/>
        <v>2.5647294043116915</v>
      </c>
      <c r="H17" s="60">
        <v>98.344304326352557</v>
      </c>
      <c r="I17" s="60">
        <v>97.649960764666275</v>
      </c>
      <c r="J17" s="60">
        <v>98.893022454301956</v>
      </c>
      <c r="K17" s="52">
        <f t="shared" ref="K17:K27" si="8">H17-I17</f>
        <v>0.69434356168628142</v>
      </c>
      <c r="L17" s="52">
        <f t="shared" ref="L17:L27" si="9">J17-H17</f>
        <v>0.54871812794939956</v>
      </c>
      <c r="M17" s="60">
        <v>89.245309228942773</v>
      </c>
      <c r="N17" s="60">
        <v>85.182136488715955</v>
      </c>
      <c r="O17" s="60">
        <v>91.403779608118995</v>
      </c>
      <c r="P17" s="52">
        <f t="shared" ref="P17:P27" si="10">M17-N17</f>
        <v>4.0631727402268183</v>
      </c>
      <c r="Q17" s="52">
        <f t="shared" ref="Q17:Q27" si="11">O17-M17</f>
        <v>2.1584703791762223</v>
      </c>
      <c r="R17" s="11"/>
      <c r="S17" s="9"/>
    </row>
    <row r="18" spans="1:41" s="25" customFormat="1" ht="15.75" customHeight="1" x14ac:dyDescent="0.3">
      <c r="A18" s="84"/>
      <c r="B18" s="11">
        <v>2014</v>
      </c>
      <c r="C18" s="35">
        <v>85.070289010016978</v>
      </c>
      <c r="D18" s="34">
        <v>80.533626544844978</v>
      </c>
      <c r="E18" s="34">
        <v>88.108301887712415</v>
      </c>
      <c r="F18" s="11">
        <f t="shared" si="6"/>
        <v>4.5366624651720002</v>
      </c>
      <c r="G18" s="14">
        <f t="shared" si="7"/>
        <v>3.0380128776954365</v>
      </c>
      <c r="H18" s="60">
        <v>95.529022286272351</v>
      </c>
      <c r="I18" s="60">
        <v>92.707026294687637</v>
      </c>
      <c r="J18" s="60">
        <v>97.736485303888912</v>
      </c>
      <c r="K18" s="52">
        <f t="shared" si="8"/>
        <v>2.8219959915847141</v>
      </c>
      <c r="L18" s="52">
        <f t="shared" si="9"/>
        <v>2.2074630176165613</v>
      </c>
      <c r="M18" s="60">
        <v>87.930050794326277</v>
      </c>
      <c r="N18" s="60">
        <v>83.87803026061043</v>
      </c>
      <c r="O18" s="60">
        <v>90.358988368779649</v>
      </c>
      <c r="P18" s="52">
        <f t="shared" si="10"/>
        <v>4.0520205337158473</v>
      </c>
      <c r="Q18" s="52">
        <f t="shared" si="11"/>
        <v>2.4289375744533714</v>
      </c>
      <c r="R18" s="11"/>
      <c r="S18" s="9"/>
      <c r="T18" s="59" t="s">
        <v>29</v>
      </c>
      <c r="U18" s="59" t="s">
        <v>26</v>
      </c>
      <c r="V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</row>
    <row r="19" spans="1:41" s="25" customFormat="1" ht="15.75" customHeight="1" x14ac:dyDescent="0.25">
      <c r="A19" s="84"/>
      <c r="B19" s="11">
        <v>2015</v>
      </c>
      <c r="C19" s="35">
        <v>88.342506528066451</v>
      </c>
      <c r="D19" s="34">
        <v>84.133213305368898</v>
      </c>
      <c r="E19" s="34">
        <v>90.683357615907624</v>
      </c>
      <c r="F19" s="11">
        <f t="shared" si="6"/>
        <v>4.2092932226975535</v>
      </c>
      <c r="G19" s="14">
        <f t="shared" si="7"/>
        <v>2.3408510878411732</v>
      </c>
      <c r="H19" s="60">
        <v>98.947213109900375</v>
      </c>
      <c r="I19" s="60">
        <v>98.368256582704163</v>
      </c>
      <c r="J19" s="60">
        <v>99.332654554904735</v>
      </c>
      <c r="K19" s="52">
        <f t="shared" si="8"/>
        <v>0.57895652719621182</v>
      </c>
      <c r="L19" s="52">
        <f t="shared" si="9"/>
        <v>0.38544144500436062</v>
      </c>
      <c r="M19" s="60">
        <v>89.429965842272395</v>
      </c>
      <c r="N19" s="60">
        <v>85.575322448494973</v>
      </c>
      <c r="O19" s="60">
        <v>91.695718135231544</v>
      </c>
      <c r="P19" s="52">
        <f t="shared" si="10"/>
        <v>3.8546433937774225</v>
      </c>
      <c r="Q19" s="52">
        <f t="shared" si="11"/>
        <v>2.2657522929591494</v>
      </c>
      <c r="R19" s="11"/>
      <c r="S19" s="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</row>
    <row r="20" spans="1:41" s="25" customFormat="1" ht="15.75" customHeight="1" x14ac:dyDescent="0.25">
      <c r="A20" s="84"/>
      <c r="B20" s="11">
        <v>2016</v>
      </c>
      <c r="C20" s="35">
        <v>89.06008966532417</v>
      </c>
      <c r="D20" s="34">
        <v>85.31834086617566</v>
      </c>
      <c r="E20" s="34">
        <v>91.523229788904729</v>
      </c>
      <c r="F20" s="11">
        <f t="shared" si="6"/>
        <v>3.7417487991485103</v>
      </c>
      <c r="G20" s="14">
        <f t="shared" si="7"/>
        <v>2.4631401235805583</v>
      </c>
      <c r="H20" s="60">
        <v>98.707696208220767</v>
      </c>
      <c r="I20" s="60">
        <v>97.992541463563526</v>
      </c>
      <c r="J20" s="60">
        <v>99.212084820013175</v>
      </c>
      <c r="K20" s="52">
        <f t="shared" si="8"/>
        <v>0.71515474465724083</v>
      </c>
      <c r="L20" s="52">
        <f t="shared" si="9"/>
        <v>0.50438861179240746</v>
      </c>
      <c r="M20" s="60">
        <v>88.856517452620082</v>
      </c>
      <c r="N20" s="60">
        <v>84.767608186850197</v>
      </c>
      <c r="O20" s="60">
        <v>91.152408103563744</v>
      </c>
      <c r="P20" s="52">
        <f t="shared" si="10"/>
        <v>4.0889092657698853</v>
      </c>
      <c r="Q20" s="52">
        <f t="shared" si="11"/>
        <v>2.2958906509436616</v>
      </c>
      <c r="R20" s="11"/>
      <c r="S20" s="9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</row>
    <row r="21" spans="1:41" s="25" customFormat="1" ht="15.75" customHeight="1" x14ac:dyDescent="0.25">
      <c r="A21" s="84"/>
      <c r="B21" s="11">
        <v>2017</v>
      </c>
      <c r="C21" s="35">
        <v>90.408254294844383</v>
      </c>
      <c r="D21" s="34">
        <v>87.13352390312329</v>
      </c>
      <c r="E21" s="34">
        <v>92.408314149744044</v>
      </c>
      <c r="F21" s="11">
        <f t="shared" si="6"/>
        <v>3.2747303917210928</v>
      </c>
      <c r="G21" s="14">
        <f t="shared" si="7"/>
        <v>2.0000598548996606</v>
      </c>
      <c r="H21" s="60">
        <v>98.716780777340574</v>
      </c>
      <c r="I21" s="60">
        <v>98.129003633347352</v>
      </c>
      <c r="J21" s="60">
        <v>99.249129271095597</v>
      </c>
      <c r="K21" s="52">
        <f t="shared" si="8"/>
        <v>0.58777714399322178</v>
      </c>
      <c r="L21" s="52">
        <f t="shared" si="9"/>
        <v>0.53234849375502336</v>
      </c>
      <c r="M21" s="60">
        <v>89.586049088040568</v>
      </c>
      <c r="N21" s="60">
        <v>85.606624510506421</v>
      </c>
      <c r="O21" s="60">
        <v>91.835142051158883</v>
      </c>
      <c r="P21" s="52">
        <f t="shared" si="10"/>
        <v>3.9794245775341466</v>
      </c>
      <c r="Q21" s="52">
        <f t="shared" si="11"/>
        <v>2.249092963118315</v>
      </c>
      <c r="R21" s="11"/>
      <c r="S21" s="9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</row>
    <row r="22" spans="1:41" s="25" customFormat="1" ht="15.75" customHeight="1" x14ac:dyDescent="0.25">
      <c r="A22" s="84"/>
      <c r="B22" s="11">
        <v>2018</v>
      </c>
      <c r="C22" s="35">
        <v>91.534089970952508</v>
      </c>
      <c r="D22" s="34">
        <v>88.482167935010978</v>
      </c>
      <c r="E22" s="34">
        <v>93.283486569786788</v>
      </c>
      <c r="F22" s="11">
        <f t="shared" si="6"/>
        <v>3.05192203594153</v>
      </c>
      <c r="G22" s="14">
        <f t="shared" si="7"/>
        <v>1.7493965988342808</v>
      </c>
      <c r="H22" s="60">
        <v>98.025529873091784</v>
      </c>
      <c r="I22" s="60">
        <v>96.96617528249476</v>
      </c>
      <c r="J22" s="60">
        <v>98.681620808542689</v>
      </c>
      <c r="K22" s="52">
        <f t="shared" si="8"/>
        <v>1.0593545905970245</v>
      </c>
      <c r="L22" s="52">
        <f t="shared" si="9"/>
        <v>0.65609093545090502</v>
      </c>
      <c r="M22" s="60">
        <v>90.142109947517781</v>
      </c>
      <c r="N22" s="60">
        <v>87.02608688532564</v>
      </c>
      <c r="O22" s="60">
        <v>92.125785213873144</v>
      </c>
      <c r="P22" s="52">
        <f t="shared" si="10"/>
        <v>3.1160230621921414</v>
      </c>
      <c r="Q22" s="52">
        <f t="shared" si="11"/>
        <v>1.9836752663553625</v>
      </c>
      <c r="R22" s="11"/>
      <c r="S22" s="9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</row>
    <row r="23" spans="1:41" s="25" customFormat="1" ht="15.75" customHeight="1" x14ac:dyDescent="0.25">
      <c r="A23" s="84"/>
      <c r="B23" s="11">
        <v>2019</v>
      </c>
      <c r="C23" s="35">
        <v>91.267327018525535</v>
      </c>
      <c r="D23" s="34">
        <v>88.198329280915743</v>
      </c>
      <c r="E23" s="34">
        <v>93.112343154274541</v>
      </c>
      <c r="F23" s="11">
        <f t="shared" si="6"/>
        <v>3.0689977376097914</v>
      </c>
      <c r="G23" s="14">
        <f t="shared" si="7"/>
        <v>1.845016135749006</v>
      </c>
      <c r="H23" s="60">
        <v>99.055667596324497</v>
      </c>
      <c r="I23" s="60">
        <v>98.604741954715593</v>
      </c>
      <c r="J23" s="60">
        <v>99.308165094252715</v>
      </c>
      <c r="K23" s="52">
        <f t="shared" si="8"/>
        <v>0.45092564160890447</v>
      </c>
      <c r="L23" s="52">
        <f t="shared" si="9"/>
        <v>0.25249749792821774</v>
      </c>
      <c r="M23" s="60">
        <v>92.850593890888916</v>
      </c>
      <c r="N23" s="60">
        <v>90.262638544427915</v>
      </c>
      <c r="O23" s="60">
        <v>94.358866268768864</v>
      </c>
      <c r="P23" s="52">
        <f t="shared" si="10"/>
        <v>2.5879553464610012</v>
      </c>
      <c r="Q23" s="52">
        <f t="shared" si="11"/>
        <v>1.5082723778799476</v>
      </c>
      <c r="R23" s="11"/>
      <c r="S23" s="9"/>
      <c r="T23" s="2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</row>
    <row r="24" spans="1:41" s="25" customFormat="1" ht="15.75" customHeight="1" x14ac:dyDescent="0.25">
      <c r="A24" s="84"/>
      <c r="B24" s="11">
        <v>2020</v>
      </c>
      <c r="C24" s="35">
        <v>93.697727376709878</v>
      </c>
      <c r="D24" s="34">
        <v>91.217203070177248</v>
      </c>
      <c r="E24" s="34">
        <v>95.210051957881888</v>
      </c>
      <c r="F24" s="11">
        <f t="shared" si="6"/>
        <v>2.4805243065326295</v>
      </c>
      <c r="G24" s="14">
        <f t="shared" si="7"/>
        <v>1.5123245811720096</v>
      </c>
      <c r="H24" s="60">
        <v>99.371022339409834</v>
      </c>
      <c r="I24" s="60">
        <v>99.073423224599949</v>
      </c>
      <c r="J24" s="60">
        <v>99.640931076618301</v>
      </c>
      <c r="K24" s="52">
        <f t="shared" si="8"/>
        <v>0.29759911480988421</v>
      </c>
      <c r="L24" s="52">
        <f t="shared" si="9"/>
        <v>0.26990873720846764</v>
      </c>
      <c r="M24" s="60">
        <v>94.066884861537986</v>
      </c>
      <c r="N24" s="60">
        <v>91.989018411499913</v>
      </c>
      <c r="O24" s="60">
        <v>95.426940944283501</v>
      </c>
      <c r="P24" s="52">
        <f t="shared" si="10"/>
        <v>2.0778664500380728</v>
      </c>
      <c r="Q24" s="52">
        <f t="shared" si="11"/>
        <v>1.3600560827455155</v>
      </c>
      <c r="R24" s="11"/>
      <c r="S24" s="9"/>
      <c r="T24" s="2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</row>
    <row r="25" spans="1:41" s="25" customFormat="1" ht="15.75" customHeight="1" x14ac:dyDescent="0.25">
      <c r="A25" s="84"/>
      <c r="B25" s="11">
        <v>2021</v>
      </c>
      <c r="C25" s="35">
        <v>93.199977462993417</v>
      </c>
      <c r="D25" s="34">
        <v>91.00577435385506</v>
      </c>
      <c r="E25" s="34">
        <v>94.667841246433341</v>
      </c>
      <c r="F25" s="11">
        <f t="shared" si="6"/>
        <v>2.1942031091383569</v>
      </c>
      <c r="G25" s="14">
        <f t="shared" si="7"/>
        <v>1.467863783439924</v>
      </c>
      <c r="H25" s="60">
        <v>99.185947421426405</v>
      </c>
      <c r="I25" s="60">
        <v>98.80788235683022</v>
      </c>
      <c r="J25" s="60">
        <v>99.457254566884856</v>
      </c>
      <c r="K25" s="52">
        <f t="shared" si="8"/>
        <v>0.37806506459618561</v>
      </c>
      <c r="L25" s="52">
        <f t="shared" si="9"/>
        <v>0.2713071454584508</v>
      </c>
      <c r="M25" s="60">
        <v>92.402506403456044</v>
      </c>
      <c r="N25" s="60">
        <v>89.542325171051104</v>
      </c>
      <c r="O25" s="60">
        <v>94.050130240907251</v>
      </c>
      <c r="P25" s="52">
        <f t="shared" si="10"/>
        <v>2.8601812324049405</v>
      </c>
      <c r="Q25" s="52">
        <f t="shared" si="11"/>
        <v>1.6476238374512064</v>
      </c>
      <c r="R25" s="11"/>
      <c r="S25" s="9"/>
      <c r="T25" s="2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</row>
    <row r="26" spans="1:41" s="25" customFormat="1" ht="15.75" customHeight="1" x14ac:dyDescent="0.25">
      <c r="A26" s="84"/>
      <c r="B26" s="17">
        <v>2022</v>
      </c>
      <c r="C26" s="35">
        <v>91.324399503247335</v>
      </c>
      <c r="D26" s="34">
        <v>88.486875387689054</v>
      </c>
      <c r="E26" s="34">
        <v>93.086046148188913</v>
      </c>
      <c r="F26" s="11">
        <f t="shared" si="6"/>
        <v>2.8375241155582813</v>
      </c>
      <c r="G26" s="14">
        <f t="shared" si="7"/>
        <v>1.7616466449415782</v>
      </c>
      <c r="H26" s="60">
        <v>97.302881915177522</v>
      </c>
      <c r="I26" s="60">
        <v>95.904767310281244</v>
      </c>
      <c r="J26" s="60">
        <v>98.843093879313344</v>
      </c>
      <c r="K26" s="52">
        <f t="shared" si="8"/>
        <v>1.3981146048962785</v>
      </c>
      <c r="L26" s="52">
        <f t="shared" si="9"/>
        <v>1.5402119641358212</v>
      </c>
      <c r="M26" s="60">
        <v>94.007998359412483</v>
      </c>
      <c r="N26" s="60">
        <v>91.59226076395862</v>
      </c>
      <c r="O26" s="60">
        <v>95.295511883275026</v>
      </c>
      <c r="P26" s="52">
        <f t="shared" si="10"/>
        <v>2.4157375954538622</v>
      </c>
      <c r="Q26" s="52">
        <f t="shared" si="11"/>
        <v>1.2875135238625433</v>
      </c>
      <c r="R26" s="11"/>
      <c r="S26"/>
      <c r="T26" s="26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</row>
    <row r="27" spans="1:41" s="25" customFormat="1" ht="15.75" customHeight="1" x14ac:dyDescent="0.25">
      <c r="A27" s="85"/>
      <c r="B27" s="18">
        <v>2023</v>
      </c>
      <c r="C27" s="36">
        <v>92.988043933128424</v>
      </c>
      <c r="D27" s="37">
        <v>90.463864920461916</v>
      </c>
      <c r="E27" s="37">
        <v>94.498592506608404</v>
      </c>
      <c r="F27" s="21">
        <f t="shared" si="6"/>
        <v>2.524179012666508</v>
      </c>
      <c r="G27" s="22">
        <f t="shared" si="7"/>
        <v>1.51054857347998</v>
      </c>
      <c r="H27" s="60">
        <v>99.054198071860142</v>
      </c>
      <c r="I27" s="60">
        <v>98.500280969564471</v>
      </c>
      <c r="J27" s="60">
        <v>99.467848523370321</v>
      </c>
      <c r="K27" s="52">
        <f t="shared" si="8"/>
        <v>0.55391710229567082</v>
      </c>
      <c r="L27" s="52">
        <f t="shared" si="9"/>
        <v>0.4136504515101791</v>
      </c>
      <c r="M27" s="60">
        <v>93.643400672702995</v>
      </c>
      <c r="N27" s="60">
        <v>91.2188930440267</v>
      </c>
      <c r="O27" s="60">
        <v>95.018365336258569</v>
      </c>
      <c r="P27" s="52">
        <f t="shared" si="10"/>
        <v>2.4245076286762952</v>
      </c>
      <c r="Q27" s="52">
        <f t="shared" si="11"/>
        <v>1.3749646635555735</v>
      </c>
      <c r="R27" s="11"/>
      <c r="S27" s="9"/>
      <c r="T27" s="26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</row>
    <row r="28" spans="1:41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2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</row>
    <row r="29" spans="1:41" s="25" customFormat="1" ht="15" customHeight="1" x14ac:dyDescent="0.25">
      <c r="A29" s="83" t="s">
        <v>10</v>
      </c>
      <c r="B29" s="5">
        <v>2012</v>
      </c>
      <c r="C29" s="38">
        <v>66.547330000000002</v>
      </c>
      <c r="D29" s="39">
        <v>66.726686000000001</v>
      </c>
      <c r="E29" s="39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8">
        <v>72.462869999999995</v>
      </c>
      <c r="I29" s="39">
        <v>68.871446000000006</v>
      </c>
      <c r="J29" s="39">
        <v>76.054293000000001</v>
      </c>
      <c r="K29" s="52">
        <f>H29-I29</f>
        <v>3.5914239999999893</v>
      </c>
      <c r="L29" s="52">
        <f>J29-H29</f>
        <v>3.591423000000006</v>
      </c>
      <c r="M29" s="38">
        <v>78.388009999999994</v>
      </c>
      <c r="N29" s="39">
        <v>77.604004000000003</v>
      </c>
      <c r="O29" s="39">
        <v>79.172001999999992</v>
      </c>
      <c r="P29" s="52">
        <f>M29-N29</f>
        <v>0.78400599999999088</v>
      </c>
      <c r="Q29" s="52">
        <f>O29-M29</f>
        <v>0.7839919999999978</v>
      </c>
      <c r="R29" s="11"/>
      <c r="S29" s="9"/>
      <c r="T29" s="2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</row>
    <row r="30" spans="1:41" s="25" customFormat="1" ht="15" customHeight="1" x14ac:dyDescent="0.25">
      <c r="A30" s="84"/>
      <c r="B30" s="11">
        <v>2013</v>
      </c>
      <c r="C30" s="40">
        <v>71.460639999999998</v>
      </c>
      <c r="D30" s="41">
        <v>70.932903999999994</v>
      </c>
      <c r="E30" s="41">
        <v>71.988379999999992</v>
      </c>
      <c r="F30" s="11">
        <f t="shared" si="12"/>
        <v>0.52773600000000442</v>
      </c>
      <c r="G30" s="14">
        <f t="shared" si="13"/>
        <v>0.52773999999999432</v>
      </c>
      <c r="H30" s="40">
        <v>75.510819999999995</v>
      </c>
      <c r="I30" s="41">
        <v>70.776161999999999</v>
      </c>
      <c r="J30" s="41">
        <v>80.245479000000003</v>
      </c>
      <c r="K30" s="52">
        <f t="shared" ref="K30:K40" si="14">H30-I30</f>
        <v>4.734657999999996</v>
      </c>
      <c r="L30" s="52">
        <f t="shared" ref="L30:L40" si="15">J30-H30</f>
        <v>4.7346590000000077</v>
      </c>
      <c r="M30" s="40">
        <v>81.807949999999991</v>
      </c>
      <c r="N30" s="41">
        <v>80.470724000000004</v>
      </c>
      <c r="O30" s="41">
        <v>83.145184999999998</v>
      </c>
      <c r="P30" s="52">
        <f t="shared" ref="P30:P40" si="16">M30-N30</f>
        <v>1.3372259999999869</v>
      </c>
      <c r="Q30" s="52">
        <f t="shared" ref="Q30:Q40" si="17">O30-M30</f>
        <v>1.3372350000000068</v>
      </c>
      <c r="R30" s="11"/>
      <c r="S30" s="9"/>
      <c r="T30" s="2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</row>
    <row r="31" spans="1:41" s="25" customFormat="1" ht="15" customHeight="1" x14ac:dyDescent="0.25">
      <c r="A31" s="84"/>
      <c r="B31" s="11">
        <v>2014</v>
      </c>
      <c r="C31" s="40">
        <v>76.678060000000002</v>
      </c>
      <c r="D31" s="41">
        <v>75.462356</v>
      </c>
      <c r="E31" s="41">
        <v>77.893756999999994</v>
      </c>
      <c r="F31" s="11">
        <f t="shared" si="12"/>
        <v>1.2157040000000023</v>
      </c>
      <c r="G31" s="14">
        <f t="shared" si="13"/>
        <v>1.2156969999999916</v>
      </c>
      <c r="H31" s="40">
        <v>76.994910000000004</v>
      </c>
      <c r="I31" s="41">
        <v>71.817861000000008</v>
      </c>
      <c r="J31" s="41">
        <v>82.171966999999995</v>
      </c>
      <c r="K31" s="52">
        <f t="shared" si="14"/>
        <v>5.1770489999999967</v>
      </c>
      <c r="L31" s="52">
        <f t="shared" si="15"/>
        <v>5.1770569999999907</v>
      </c>
      <c r="M31" s="40">
        <v>84.347149999999999</v>
      </c>
      <c r="N31" s="41">
        <v>82.635344000000003</v>
      </c>
      <c r="O31" s="41">
        <v>86.058965999999998</v>
      </c>
      <c r="P31" s="52">
        <f t="shared" si="16"/>
        <v>1.7118059999999957</v>
      </c>
      <c r="Q31" s="52">
        <f t="shared" si="17"/>
        <v>1.7118159999999989</v>
      </c>
      <c r="R31" s="11"/>
      <c r="S31" s="9"/>
      <c r="T31" s="2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</row>
    <row r="32" spans="1:41" s="25" customFormat="1" ht="15" customHeight="1" x14ac:dyDescent="0.25">
      <c r="A32" s="84"/>
      <c r="B32" s="11">
        <v>2015</v>
      </c>
      <c r="C32" s="40">
        <v>83.757649999999998</v>
      </c>
      <c r="D32" s="41">
        <v>81.577708999999999</v>
      </c>
      <c r="E32" s="41">
        <v>85.937593000000007</v>
      </c>
      <c r="F32" s="11">
        <f t="shared" si="12"/>
        <v>2.1799409999999995</v>
      </c>
      <c r="G32" s="14">
        <f t="shared" si="13"/>
        <v>2.1799430000000086</v>
      </c>
      <c r="H32" s="40">
        <v>79.424430000000001</v>
      </c>
      <c r="I32" s="41">
        <v>73.372968</v>
      </c>
      <c r="J32" s="41">
        <v>85.475900999999993</v>
      </c>
      <c r="K32" s="52">
        <f t="shared" si="14"/>
        <v>6.0514620000000008</v>
      </c>
      <c r="L32" s="52">
        <f t="shared" si="15"/>
        <v>6.0514709999999923</v>
      </c>
      <c r="M32" s="40">
        <v>87.31335</v>
      </c>
      <c r="N32" s="41">
        <v>85.072620000000001</v>
      </c>
      <c r="O32" s="41">
        <v>89.55408700000001</v>
      </c>
      <c r="P32" s="52">
        <f t="shared" si="16"/>
        <v>2.2407299999999992</v>
      </c>
      <c r="Q32" s="52">
        <f t="shared" si="17"/>
        <v>2.24073700000001</v>
      </c>
      <c r="R32" s="11"/>
      <c r="S32" s="9"/>
      <c r="T32" s="2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 s="25" customFormat="1" ht="15" customHeight="1" x14ac:dyDescent="0.25">
      <c r="A33" s="84"/>
      <c r="B33" s="11">
        <v>2016</v>
      </c>
      <c r="C33" s="40">
        <v>88.332819999999998</v>
      </c>
      <c r="D33" s="41">
        <v>85.483193999999997</v>
      </c>
      <c r="E33" s="41">
        <v>91.182449000000005</v>
      </c>
      <c r="F33" s="11">
        <f t="shared" si="12"/>
        <v>2.8496260000000007</v>
      </c>
      <c r="G33" s="14">
        <f t="shared" si="13"/>
        <v>2.8496290000000073</v>
      </c>
      <c r="H33" s="40">
        <v>81.821020000000004</v>
      </c>
      <c r="I33" s="41">
        <v>74.659526</v>
      </c>
      <c r="J33" s="41">
        <v>88.982519999999994</v>
      </c>
      <c r="K33" s="52">
        <f t="shared" si="14"/>
        <v>7.1614940000000047</v>
      </c>
      <c r="L33" s="52">
        <f t="shared" si="15"/>
        <v>7.1614999999999895</v>
      </c>
      <c r="M33" s="40">
        <v>90.239499999999992</v>
      </c>
      <c r="N33" s="41">
        <v>87.526008000000004</v>
      </c>
      <c r="O33" s="41">
        <v>92.95299</v>
      </c>
      <c r="P33" s="52">
        <f t="shared" si="16"/>
        <v>2.713491999999988</v>
      </c>
      <c r="Q33" s="52">
        <f t="shared" si="17"/>
        <v>2.7134900000000073</v>
      </c>
      <c r="R33" s="11"/>
      <c r="S33" s="9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 s="25" customFormat="1" ht="15" customHeight="1" x14ac:dyDescent="0.25">
      <c r="A34" s="84"/>
      <c r="B34" s="11">
        <v>2017</v>
      </c>
      <c r="C34" s="40">
        <v>92.030569999999997</v>
      </c>
      <c r="D34" s="41">
        <v>88.563450000000003</v>
      </c>
      <c r="E34" s="41">
        <v>95.497681999999998</v>
      </c>
      <c r="F34" s="11">
        <f t="shared" si="12"/>
        <v>3.4671199999999942</v>
      </c>
      <c r="G34" s="14">
        <f t="shared" si="13"/>
        <v>3.4671120000000002</v>
      </c>
      <c r="H34" s="40">
        <v>84.801569999999998</v>
      </c>
      <c r="I34" s="41">
        <v>76.400849999999991</v>
      </c>
      <c r="J34" s="41">
        <v>93.202289000000007</v>
      </c>
      <c r="K34" s="52">
        <f t="shared" si="14"/>
        <v>8.4007200000000068</v>
      </c>
      <c r="L34" s="52">
        <f t="shared" si="15"/>
        <v>8.4007190000000094</v>
      </c>
      <c r="M34" s="40">
        <v>92.227080000000001</v>
      </c>
      <c r="N34" s="41">
        <v>89.056810999999996</v>
      </c>
      <c r="O34" s="41">
        <v>95.397357999999997</v>
      </c>
      <c r="P34" s="52">
        <f t="shared" si="16"/>
        <v>3.1702690000000047</v>
      </c>
      <c r="Q34" s="52">
        <f t="shared" si="17"/>
        <v>3.1702779999999962</v>
      </c>
      <c r="R34" s="11"/>
      <c r="S34" s="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s="25" customFormat="1" ht="15" customHeight="1" x14ac:dyDescent="0.25">
      <c r="A35" s="84"/>
      <c r="B35" s="11">
        <v>2018</v>
      </c>
      <c r="C35" s="40">
        <v>93.763620000000003</v>
      </c>
      <c r="D35" s="41">
        <v>90.224347000000009</v>
      </c>
      <c r="E35" s="41">
        <v>97.302893999999995</v>
      </c>
      <c r="F35" s="11">
        <f t="shared" si="12"/>
        <v>3.5392729999999943</v>
      </c>
      <c r="G35" s="14">
        <f t="shared" si="13"/>
        <v>3.5392739999999918</v>
      </c>
      <c r="H35" s="40">
        <v>86.096140000000005</v>
      </c>
      <c r="I35" s="41">
        <v>77.220584000000002</v>
      </c>
      <c r="J35" s="41">
        <v>94.971696000000009</v>
      </c>
      <c r="K35" s="52">
        <f t="shared" si="14"/>
        <v>8.8755560000000031</v>
      </c>
      <c r="L35" s="52">
        <f t="shared" si="15"/>
        <v>8.8755560000000031</v>
      </c>
      <c r="M35" s="40">
        <v>93.353669999999994</v>
      </c>
      <c r="N35" s="41">
        <v>90.027469000000011</v>
      </c>
      <c r="O35" s="41">
        <v>96.679873999999998</v>
      </c>
      <c r="P35" s="52">
        <f t="shared" si="16"/>
        <v>3.3262009999999833</v>
      </c>
      <c r="Q35" s="52">
        <f t="shared" si="17"/>
        <v>3.3262040000000042</v>
      </c>
      <c r="R35" s="11"/>
      <c r="S35" s="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 ht="15" customHeight="1" x14ac:dyDescent="0.25">
      <c r="A36" s="84"/>
      <c r="B36" s="11">
        <v>2019</v>
      </c>
      <c r="C36" s="40">
        <v>94.382239999999996</v>
      </c>
      <c r="D36" s="41">
        <v>90.923357999999993</v>
      </c>
      <c r="E36" s="41">
        <v>97.841118000000009</v>
      </c>
      <c r="F36" s="11">
        <f t="shared" si="12"/>
        <v>3.4588820000000027</v>
      </c>
      <c r="G36" s="14">
        <f t="shared" si="13"/>
        <v>3.4588780000000128</v>
      </c>
      <c r="H36" s="40">
        <v>87.054869999999994</v>
      </c>
      <c r="I36" s="41">
        <v>77.917828</v>
      </c>
      <c r="J36" s="41">
        <v>96.191901000000001</v>
      </c>
      <c r="K36" s="52">
        <f t="shared" si="14"/>
        <v>9.1370419999999939</v>
      </c>
      <c r="L36" s="52">
        <f t="shared" si="15"/>
        <v>9.1370310000000075</v>
      </c>
      <c r="M36" s="40">
        <v>94.24436</v>
      </c>
      <c r="N36" s="41">
        <v>90.852277000000001</v>
      </c>
      <c r="O36" s="41">
        <v>97.636438999999996</v>
      </c>
      <c r="P36" s="52">
        <f t="shared" si="16"/>
        <v>3.3920829999999995</v>
      </c>
      <c r="Q36" s="52">
        <f t="shared" si="17"/>
        <v>3.3920789999999954</v>
      </c>
      <c r="R36" s="11"/>
      <c r="S36" s="9"/>
      <c r="T36" s="2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 ht="15" customHeight="1" x14ac:dyDescent="0.25">
      <c r="A37" s="84"/>
      <c r="B37" s="11">
        <v>2020</v>
      </c>
      <c r="C37" s="40">
        <v>94.770240000000001</v>
      </c>
      <c r="D37" s="41">
        <v>91.351032000000004</v>
      </c>
      <c r="E37" s="41">
        <v>98.189453</v>
      </c>
      <c r="F37" s="11">
        <f t="shared" si="12"/>
        <v>3.4192079999999976</v>
      </c>
      <c r="G37" s="14">
        <f t="shared" si="13"/>
        <v>3.4192129999999992</v>
      </c>
      <c r="H37" s="40">
        <v>87.535529999999994</v>
      </c>
      <c r="I37" s="41">
        <v>78.176855000000003</v>
      </c>
      <c r="J37" s="41">
        <v>96.894204000000002</v>
      </c>
      <c r="K37" s="52">
        <f t="shared" si="14"/>
        <v>9.358674999999991</v>
      </c>
      <c r="L37" s="52">
        <f t="shared" si="15"/>
        <v>9.3586740000000077</v>
      </c>
      <c r="M37" s="40">
        <v>94.539100000000005</v>
      </c>
      <c r="N37" s="41">
        <v>91.190370999999999</v>
      </c>
      <c r="O37" s="41">
        <v>97.887826000000004</v>
      </c>
      <c r="P37" s="52">
        <f t="shared" si="16"/>
        <v>3.3487290000000058</v>
      </c>
      <c r="Q37" s="52">
        <f t="shared" si="17"/>
        <v>3.3487259999999992</v>
      </c>
      <c r="R37" s="11"/>
      <c r="S37" s="9"/>
      <c r="T37" s="2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 ht="15.75" customHeight="1" x14ac:dyDescent="0.25">
      <c r="A38" s="84"/>
      <c r="B38" s="11">
        <v>2021</v>
      </c>
      <c r="C38" s="40">
        <v>94.953909999999993</v>
      </c>
      <c r="D38" s="41">
        <v>91.653467000000006</v>
      </c>
      <c r="E38" s="41">
        <v>98.254359999999991</v>
      </c>
      <c r="F38" s="11">
        <f t="shared" si="12"/>
        <v>3.3004429999999871</v>
      </c>
      <c r="G38" s="14">
        <f>E38-C38</f>
        <v>3.3004499999999979</v>
      </c>
      <c r="H38" s="40">
        <v>88.148899999999998</v>
      </c>
      <c r="I38" s="41">
        <v>78.695331999999993</v>
      </c>
      <c r="J38" s="41">
        <v>97.602460000000008</v>
      </c>
      <c r="K38" s="52">
        <f t="shared" si="14"/>
        <v>9.4535680000000042</v>
      </c>
      <c r="L38" s="52">
        <f t="shared" si="15"/>
        <v>9.4535600000000102</v>
      </c>
      <c r="M38" s="40">
        <v>94.887299999999996</v>
      </c>
      <c r="N38" s="41">
        <v>91.543794999999989</v>
      </c>
      <c r="O38" s="41">
        <v>98.230801</v>
      </c>
      <c r="P38" s="52">
        <f t="shared" si="16"/>
        <v>3.3435050000000075</v>
      </c>
      <c r="Q38" s="52">
        <f t="shared" si="17"/>
        <v>3.3435010000000034</v>
      </c>
      <c r="R38" s="11"/>
      <c r="S38" s="9"/>
      <c r="T38" s="2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</row>
    <row r="39" spans="1:41" ht="15" customHeight="1" x14ac:dyDescent="0.25">
      <c r="A39" s="84"/>
      <c r="B39" s="17">
        <v>2022</v>
      </c>
      <c r="C39" s="40">
        <v>95.274499999999989</v>
      </c>
      <c r="D39" s="41">
        <v>92.061796000000001</v>
      </c>
      <c r="E39" s="41">
        <v>98.487197999999992</v>
      </c>
      <c r="F39" s="11">
        <f t="shared" si="12"/>
        <v>3.212703999999988</v>
      </c>
      <c r="G39" s="14">
        <f>E39-C39</f>
        <v>3.2126980000000032</v>
      </c>
      <c r="H39" s="40">
        <v>88.155389999999997</v>
      </c>
      <c r="I39" s="41">
        <v>78.880444999999995</v>
      </c>
      <c r="J39" s="41">
        <v>97.430334000000002</v>
      </c>
      <c r="K39" s="52">
        <f t="shared" si="14"/>
        <v>9.2749450000000024</v>
      </c>
      <c r="L39" s="52">
        <f t="shared" si="15"/>
        <v>9.274944000000005</v>
      </c>
      <c r="M39" s="40">
        <v>94.883539999999996</v>
      </c>
      <c r="N39" s="41">
        <v>91.638337000000007</v>
      </c>
      <c r="O39" s="41">
        <v>98.128743999999998</v>
      </c>
      <c r="P39" s="52">
        <f t="shared" si="16"/>
        <v>3.2452029999999894</v>
      </c>
      <c r="Q39" s="52">
        <f t="shared" si="17"/>
        <v>3.2452040000000011</v>
      </c>
      <c r="R39" s="11"/>
      <c r="S39" s="9"/>
      <c r="T39" s="2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</row>
    <row r="40" spans="1:41" ht="15.75" customHeight="1" x14ac:dyDescent="0.25">
      <c r="A40" s="85"/>
      <c r="B40" s="18">
        <v>2023</v>
      </c>
      <c r="C40" s="42">
        <v>95.444600000000008</v>
      </c>
      <c r="D40" s="43">
        <v>92.317592000000005</v>
      </c>
      <c r="E40" s="43">
        <v>98.571615999999992</v>
      </c>
      <c r="F40" s="21">
        <f t="shared" si="12"/>
        <v>3.1270080000000036</v>
      </c>
      <c r="G40" s="22">
        <f t="shared" ref="G40" si="18">E40-C40</f>
        <v>3.1270159999999834</v>
      </c>
      <c r="H40" s="42">
        <v>88.412189999999995</v>
      </c>
      <c r="I40" s="43">
        <v>79.003142999999994</v>
      </c>
      <c r="J40" s="43">
        <v>97.821241999999998</v>
      </c>
      <c r="K40" s="52">
        <f t="shared" si="14"/>
        <v>9.409047000000001</v>
      </c>
      <c r="L40" s="52">
        <f t="shared" si="15"/>
        <v>9.4090520000000026</v>
      </c>
      <c r="M40" s="42">
        <v>95.18495999999999</v>
      </c>
      <c r="N40" s="43">
        <v>91.964999000000006</v>
      </c>
      <c r="O40" s="43">
        <v>98.40491999999999</v>
      </c>
      <c r="P40" s="52">
        <f t="shared" si="16"/>
        <v>3.2199609999999836</v>
      </c>
      <c r="Q40" s="52">
        <f t="shared" si="17"/>
        <v>3.2199600000000004</v>
      </c>
      <c r="R40" s="11"/>
      <c r="S40" s="9"/>
      <c r="T40" s="2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</row>
    <row r="41" spans="1:41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2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</row>
    <row r="42" spans="1:41" ht="15.75" customHeight="1" x14ac:dyDescent="0.25">
      <c r="A42" s="83" t="s">
        <v>13</v>
      </c>
      <c r="B42" s="5">
        <v>2012</v>
      </c>
      <c r="C42" s="44">
        <v>91.033029999999997</v>
      </c>
      <c r="D42" s="45">
        <v>87.317259000000007</v>
      </c>
      <c r="E42" s="45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44">
        <v>81.309240000000003</v>
      </c>
      <c r="I42" s="45">
        <v>70.874775</v>
      </c>
      <c r="J42" s="45">
        <v>91.743702999999996</v>
      </c>
      <c r="K42" s="52">
        <f>H42-I42</f>
        <v>10.434465000000003</v>
      </c>
      <c r="L42" s="52">
        <f>J42-H42</f>
        <v>10.434462999999994</v>
      </c>
      <c r="M42" s="44">
        <v>86.253100000000003</v>
      </c>
      <c r="N42" s="45">
        <v>81.268084000000002</v>
      </c>
      <c r="O42" s="45">
        <v>91.238116000000005</v>
      </c>
      <c r="P42" s="52">
        <f>M42-N42</f>
        <v>4.9850160000000017</v>
      </c>
      <c r="Q42" s="52">
        <f>O42-M42</f>
        <v>4.9850160000000017</v>
      </c>
      <c r="R42" s="11"/>
      <c r="S42" s="9"/>
      <c r="T42" s="2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1:41" ht="15.75" customHeight="1" x14ac:dyDescent="0.25">
      <c r="A43" s="84"/>
      <c r="B43" s="11">
        <v>2013</v>
      </c>
      <c r="C43" s="46">
        <v>91.963229999999996</v>
      </c>
      <c r="D43" s="47">
        <v>88.663745000000006</v>
      </c>
      <c r="E43" s="47">
        <v>95.262703999999999</v>
      </c>
      <c r="F43" s="11">
        <f t="shared" si="19"/>
        <v>3.29948499999999</v>
      </c>
      <c r="G43" s="14">
        <f t="shared" si="20"/>
        <v>3.2994740000000036</v>
      </c>
      <c r="H43" s="46">
        <v>81.973200000000006</v>
      </c>
      <c r="I43" s="47">
        <v>71.609937000000002</v>
      </c>
      <c r="J43" s="47">
        <v>92.336452999999992</v>
      </c>
      <c r="K43" s="52">
        <f t="shared" ref="K43:K53" si="21">H43-I43</f>
        <v>10.363263000000003</v>
      </c>
      <c r="L43" s="52">
        <f t="shared" ref="L43:L53" si="22">J43-H43</f>
        <v>10.363252999999986</v>
      </c>
      <c r="M43" s="46">
        <v>88.904749999999993</v>
      </c>
      <c r="N43" s="47">
        <v>83.931897000000006</v>
      </c>
      <c r="O43" s="47">
        <v>93.877604000000005</v>
      </c>
      <c r="P43" s="52">
        <f t="shared" ref="P43:P53" si="23">M43-N43</f>
        <v>4.9728529999999864</v>
      </c>
      <c r="Q43" s="52">
        <f t="shared" ref="Q43:Q53" si="24">O43-M43</f>
        <v>4.9728540000000123</v>
      </c>
      <c r="R43" s="11"/>
      <c r="S43" s="9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1:41" ht="15.75" customHeight="1" x14ac:dyDescent="0.25">
      <c r="A44" s="84"/>
      <c r="B44" s="11">
        <v>2014</v>
      </c>
      <c r="C44" s="46">
        <v>92.720230000000001</v>
      </c>
      <c r="D44" s="47">
        <v>89.808363999999997</v>
      </c>
      <c r="E44" s="47">
        <v>95.632109999999997</v>
      </c>
      <c r="F44" s="11">
        <f t="shared" si="19"/>
        <v>2.9118660000000034</v>
      </c>
      <c r="G44" s="14">
        <f t="shared" si="20"/>
        <v>2.9118799999999965</v>
      </c>
      <c r="H44" s="46">
        <v>83.871409999999997</v>
      </c>
      <c r="I44" s="47">
        <v>73.071993000000006</v>
      </c>
      <c r="J44" s="47">
        <v>94.670822000000001</v>
      </c>
      <c r="K44" s="52">
        <f t="shared" si="21"/>
        <v>10.799416999999991</v>
      </c>
      <c r="L44" s="52">
        <f t="shared" si="22"/>
        <v>10.799412000000004</v>
      </c>
      <c r="M44" s="46">
        <v>90.094729999999998</v>
      </c>
      <c r="N44" s="47">
        <v>85.271383999999998</v>
      </c>
      <c r="O44" s="47">
        <v>94.918084999999991</v>
      </c>
      <c r="P44" s="52">
        <f t="shared" si="23"/>
        <v>4.8233460000000008</v>
      </c>
      <c r="Q44" s="52">
        <f t="shared" si="24"/>
        <v>4.8233549999999923</v>
      </c>
      <c r="R44" s="11"/>
      <c r="S44" s="9"/>
      <c r="T44" s="2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</row>
    <row r="45" spans="1:41" ht="15.75" customHeight="1" x14ac:dyDescent="0.25">
      <c r="A45" s="84"/>
      <c r="B45" s="11">
        <v>2015</v>
      </c>
      <c r="C45" s="46">
        <v>94.236649999999997</v>
      </c>
      <c r="D45" s="47">
        <v>91.541160000000005</v>
      </c>
      <c r="E45" s="47">
        <v>96.932149999999993</v>
      </c>
      <c r="F45" s="11">
        <f t="shared" si="19"/>
        <v>2.6954899999999924</v>
      </c>
      <c r="G45" s="14">
        <f t="shared" si="20"/>
        <v>2.6954999999999956</v>
      </c>
      <c r="H45" s="46">
        <v>84.171970000000002</v>
      </c>
      <c r="I45" s="47">
        <v>73.517222000000004</v>
      </c>
      <c r="J45" s="47">
        <v>94.826711000000003</v>
      </c>
      <c r="K45" s="52">
        <f t="shared" si="21"/>
        <v>10.654747999999998</v>
      </c>
      <c r="L45" s="52">
        <f t="shared" si="22"/>
        <v>10.654741000000001</v>
      </c>
      <c r="M45" s="46">
        <v>91.259999999999991</v>
      </c>
      <c r="N45" s="47">
        <v>86.517208999999994</v>
      </c>
      <c r="O45" s="47">
        <v>96.002781999999996</v>
      </c>
      <c r="P45" s="52">
        <f t="shared" si="23"/>
        <v>4.7427909999999969</v>
      </c>
      <c r="Q45" s="52">
        <f t="shared" si="24"/>
        <v>4.7427820000000054</v>
      </c>
      <c r="R45" s="11"/>
      <c r="S45" s="9"/>
      <c r="T45" s="26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</row>
    <row r="46" spans="1:41" ht="15.75" customHeight="1" x14ac:dyDescent="0.25">
      <c r="A46" s="84"/>
      <c r="B46" s="11">
        <v>2016</v>
      </c>
      <c r="C46" s="46">
        <v>94.624350000000007</v>
      </c>
      <c r="D46" s="47">
        <v>92.156812000000002</v>
      </c>
      <c r="E46" s="47">
        <v>97.091881000000001</v>
      </c>
      <c r="F46" s="11">
        <f t="shared" si="19"/>
        <v>2.4675380000000047</v>
      </c>
      <c r="G46" s="14">
        <f t="shared" si="20"/>
        <v>2.4675309999999939</v>
      </c>
      <c r="H46" s="46">
        <v>84.866920000000007</v>
      </c>
      <c r="I46" s="47">
        <v>74.204908000000003</v>
      </c>
      <c r="J46" s="47">
        <v>95.528931999999998</v>
      </c>
      <c r="K46" s="52">
        <f t="shared" si="21"/>
        <v>10.662012000000004</v>
      </c>
      <c r="L46" s="52">
        <f t="shared" si="22"/>
        <v>10.66201199999999</v>
      </c>
      <c r="M46" s="46">
        <v>91.272779999999997</v>
      </c>
      <c r="N46" s="47">
        <v>86.763768999999996</v>
      </c>
      <c r="O46" s="47">
        <v>95.781790999999998</v>
      </c>
      <c r="P46" s="52">
        <f t="shared" si="23"/>
        <v>4.509011000000001</v>
      </c>
      <c r="Q46" s="52">
        <f t="shared" si="24"/>
        <v>4.509011000000001</v>
      </c>
      <c r="R46" s="11"/>
      <c r="S46" s="9"/>
      <c r="T46" s="26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</row>
    <row r="47" spans="1:41" ht="15.75" customHeight="1" x14ac:dyDescent="0.25">
      <c r="A47" s="84"/>
      <c r="B47" s="11">
        <v>2017</v>
      </c>
      <c r="C47" s="46">
        <v>95.548749999999998</v>
      </c>
      <c r="D47" s="47">
        <v>93.023465000000002</v>
      </c>
      <c r="E47" s="47">
        <v>98.074033</v>
      </c>
      <c r="F47" s="11">
        <f t="shared" si="19"/>
        <v>2.5252849999999967</v>
      </c>
      <c r="G47" s="14">
        <f t="shared" si="20"/>
        <v>2.5252830000000017</v>
      </c>
      <c r="H47" s="46">
        <v>85.809809999999999</v>
      </c>
      <c r="I47" s="47">
        <v>75.017167000000001</v>
      </c>
      <c r="J47" s="47">
        <v>96.602452999999997</v>
      </c>
      <c r="K47" s="52">
        <f t="shared" si="21"/>
        <v>10.792642999999998</v>
      </c>
      <c r="L47" s="52">
        <f t="shared" si="22"/>
        <v>10.792642999999998</v>
      </c>
      <c r="M47" s="46">
        <v>92.224429999999998</v>
      </c>
      <c r="N47" s="47">
        <v>87.358450000000005</v>
      </c>
      <c r="O47" s="47">
        <v>97.090407999999996</v>
      </c>
      <c r="P47" s="52">
        <f t="shared" si="23"/>
        <v>4.8659799999999933</v>
      </c>
      <c r="Q47" s="52">
        <f t="shared" si="24"/>
        <v>4.8659779999999984</v>
      </c>
      <c r="R47" s="11"/>
      <c r="S47" s="9"/>
      <c r="T47" s="26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</row>
    <row r="48" spans="1:41" ht="25.5" customHeight="1" x14ac:dyDescent="0.3">
      <c r="A48" s="84"/>
      <c r="B48" s="11">
        <v>2018</v>
      </c>
      <c r="C48" s="46">
        <v>95.877840000000006</v>
      </c>
      <c r="D48" s="47">
        <v>93.341748999999993</v>
      </c>
      <c r="E48" s="47">
        <v>98.413921999999999</v>
      </c>
      <c r="F48" s="11">
        <f t="shared" si="19"/>
        <v>2.5360910000000132</v>
      </c>
      <c r="G48" s="14">
        <f t="shared" si="20"/>
        <v>2.5360819999999933</v>
      </c>
      <c r="H48" s="46">
        <v>85.95487</v>
      </c>
      <c r="I48" s="47">
        <v>75.312349999999995</v>
      </c>
      <c r="J48" s="47">
        <v>96.597399999999993</v>
      </c>
      <c r="K48" s="52">
        <f t="shared" si="21"/>
        <v>10.642520000000005</v>
      </c>
      <c r="L48" s="52">
        <f t="shared" si="22"/>
        <v>10.642529999999994</v>
      </c>
      <c r="M48" s="46">
        <v>92.496080000000006</v>
      </c>
      <c r="N48" s="47">
        <v>87.567520000000002</v>
      </c>
      <c r="O48" s="47">
        <v>97.424639999999997</v>
      </c>
      <c r="P48" s="52">
        <f t="shared" si="23"/>
        <v>4.9285600000000045</v>
      </c>
      <c r="Q48" s="52">
        <f t="shared" si="24"/>
        <v>4.9285599999999903</v>
      </c>
      <c r="R48" s="11"/>
      <c r="S48" s="9"/>
      <c r="T48" s="59" t="s">
        <v>29</v>
      </c>
      <c r="U48" s="59" t="s">
        <v>26</v>
      </c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</row>
    <row r="49" spans="1:41" ht="15" customHeight="1" x14ac:dyDescent="0.25">
      <c r="A49" s="84"/>
      <c r="B49" s="11">
        <v>2019</v>
      </c>
      <c r="C49" s="46">
        <v>95.535170000000008</v>
      </c>
      <c r="D49" s="47">
        <v>92.919837000000001</v>
      </c>
      <c r="E49" s="47">
        <v>98.150507000000005</v>
      </c>
      <c r="F49" s="11">
        <f t="shared" si="19"/>
        <v>2.6153330000000068</v>
      </c>
      <c r="G49" s="14">
        <f t="shared" si="20"/>
        <v>2.6153369999999967</v>
      </c>
      <c r="H49" s="46">
        <v>86.511150000000001</v>
      </c>
      <c r="I49" s="47">
        <v>75.624852000000004</v>
      </c>
      <c r="J49" s="47">
        <v>97.397458</v>
      </c>
      <c r="K49" s="52">
        <f t="shared" si="21"/>
        <v>10.886297999999996</v>
      </c>
      <c r="L49" s="52">
        <f t="shared" si="22"/>
        <v>10.886308</v>
      </c>
      <c r="M49" s="46">
        <v>92.499139999999997</v>
      </c>
      <c r="N49" s="47">
        <v>87.518326000000002</v>
      </c>
      <c r="O49" s="47">
        <v>97.479956999999999</v>
      </c>
      <c r="P49" s="52">
        <f t="shared" si="23"/>
        <v>4.9808139999999952</v>
      </c>
      <c r="Q49" s="52">
        <f t="shared" si="24"/>
        <v>4.9808170000000018</v>
      </c>
      <c r="R49" s="11"/>
      <c r="S49" s="9"/>
      <c r="T49" s="26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</row>
    <row r="50" spans="1:41" ht="15" customHeight="1" x14ac:dyDescent="0.25">
      <c r="A50" s="84"/>
      <c r="B50" s="11">
        <v>2020</v>
      </c>
      <c r="C50" s="46">
        <v>95.95214</v>
      </c>
      <c r="D50" s="47">
        <v>93.095817999999994</v>
      </c>
      <c r="E50" s="47">
        <v>98.808470999999997</v>
      </c>
      <c r="F50" s="11">
        <f t="shared" si="19"/>
        <v>2.8563220000000058</v>
      </c>
      <c r="G50" s="14">
        <f t="shared" si="20"/>
        <v>2.8563309999999973</v>
      </c>
      <c r="H50" s="46">
        <v>86.096059999999994</v>
      </c>
      <c r="I50" s="47">
        <v>75.060859999999991</v>
      </c>
      <c r="J50" s="47">
        <v>97.131264999999999</v>
      </c>
      <c r="K50" s="52">
        <f t="shared" si="21"/>
        <v>11.035200000000003</v>
      </c>
      <c r="L50" s="52">
        <f t="shared" si="22"/>
        <v>11.035205000000005</v>
      </c>
      <c r="M50" s="46">
        <v>92.551879999999997</v>
      </c>
      <c r="N50" s="47">
        <v>87.415633999999997</v>
      </c>
      <c r="O50" s="47">
        <v>97.688119999999998</v>
      </c>
      <c r="P50" s="52">
        <f t="shared" si="23"/>
        <v>5.1362459999999999</v>
      </c>
      <c r="Q50" s="52">
        <f t="shared" si="24"/>
        <v>5.1362400000000008</v>
      </c>
      <c r="R50" s="11"/>
      <c r="S50" s="9"/>
      <c r="T50" s="26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</row>
    <row r="51" spans="1:41" ht="15" customHeight="1" x14ac:dyDescent="0.25">
      <c r="A51" s="84"/>
      <c r="B51" s="11">
        <v>2021</v>
      </c>
      <c r="C51" s="46">
        <v>95.864229999999992</v>
      </c>
      <c r="D51" s="47">
        <v>93.035297</v>
      </c>
      <c r="E51" s="47">
        <v>98.693167000000003</v>
      </c>
      <c r="F51" s="11">
        <f t="shared" si="19"/>
        <v>2.8289329999999921</v>
      </c>
      <c r="G51" s="14">
        <f t="shared" si="20"/>
        <v>2.8289370000000105</v>
      </c>
      <c r="H51" s="46">
        <v>86.077340000000007</v>
      </c>
      <c r="I51" s="47">
        <v>75.257213000000007</v>
      </c>
      <c r="J51" s="47">
        <v>96.897480999999999</v>
      </c>
      <c r="K51" s="52">
        <f t="shared" si="21"/>
        <v>10.820126999999999</v>
      </c>
      <c r="L51" s="52">
        <f t="shared" si="22"/>
        <v>10.820140999999992</v>
      </c>
      <c r="M51" s="46">
        <v>92.295510000000007</v>
      </c>
      <c r="N51" s="47">
        <v>87.180667999999997</v>
      </c>
      <c r="O51" s="47">
        <v>97.410353999999998</v>
      </c>
      <c r="P51" s="52">
        <f t="shared" si="23"/>
        <v>5.1148420000000101</v>
      </c>
      <c r="Q51" s="52">
        <f t="shared" si="24"/>
        <v>5.1148439999999908</v>
      </c>
      <c r="R51" s="11"/>
      <c r="S51" s="9"/>
      <c r="T51" s="26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</row>
    <row r="52" spans="1:41" ht="15.75" customHeight="1" x14ac:dyDescent="0.25">
      <c r="A52" s="84"/>
      <c r="B52" s="17">
        <v>2022</v>
      </c>
      <c r="C52" s="46">
        <v>95.531030000000001</v>
      </c>
      <c r="D52" s="47">
        <v>92.695497000000003</v>
      </c>
      <c r="E52" s="47">
        <v>98.366566000000006</v>
      </c>
      <c r="F52" s="11">
        <f t="shared" si="19"/>
        <v>2.8355329999999981</v>
      </c>
      <c r="G52" s="14">
        <f t="shared" si="20"/>
        <v>2.8355360000000047</v>
      </c>
      <c r="H52" s="46">
        <v>85.617630000000005</v>
      </c>
      <c r="I52" s="47">
        <v>74.821439999999996</v>
      </c>
      <c r="J52" s="47">
        <v>96.413817999999992</v>
      </c>
      <c r="K52" s="52">
        <f t="shared" si="21"/>
        <v>10.79619000000001</v>
      </c>
      <c r="L52" s="52">
        <f t="shared" si="22"/>
        <v>10.796187999999987</v>
      </c>
      <c r="M52" s="46">
        <v>92.018129999999999</v>
      </c>
      <c r="N52" s="47">
        <v>86.777037000000007</v>
      </c>
      <c r="O52" s="47">
        <v>97.259234000000006</v>
      </c>
      <c r="P52" s="52">
        <f t="shared" si="23"/>
        <v>5.2410929999999922</v>
      </c>
      <c r="Q52" s="52">
        <f t="shared" si="24"/>
        <v>5.2411040000000071</v>
      </c>
      <c r="R52" s="11"/>
      <c r="S52" s="9"/>
      <c r="T52" s="9"/>
    </row>
    <row r="53" spans="1:41" x14ac:dyDescent="0.25">
      <c r="A53" s="85"/>
      <c r="B53" s="18">
        <v>2023</v>
      </c>
      <c r="C53" s="48">
        <v>95.362690000000001</v>
      </c>
      <c r="D53" s="49">
        <v>92.119640000000004</v>
      </c>
      <c r="E53" s="49">
        <v>98.60575</v>
      </c>
      <c r="F53" s="21">
        <f t="shared" si="19"/>
        <v>3.2430499999999967</v>
      </c>
      <c r="G53" s="22">
        <f t="shared" si="20"/>
        <v>3.2430599999999998</v>
      </c>
      <c r="H53" s="48">
        <v>85.555479999999989</v>
      </c>
      <c r="I53" s="49">
        <v>74.516812999999999</v>
      </c>
      <c r="J53" s="49">
        <v>96.594149999999999</v>
      </c>
      <c r="K53" s="52">
        <f t="shared" si="21"/>
        <v>11.03866699999999</v>
      </c>
      <c r="L53" s="52">
        <f t="shared" si="22"/>
        <v>11.03867000000001</v>
      </c>
      <c r="M53" s="48">
        <v>92.34</v>
      </c>
      <c r="N53" s="49">
        <v>86.855488999999992</v>
      </c>
      <c r="O53" s="49">
        <v>97.824518000000012</v>
      </c>
      <c r="P53" s="52">
        <f t="shared" si="23"/>
        <v>5.4845110000000119</v>
      </c>
      <c r="Q53" s="52">
        <f t="shared" si="24"/>
        <v>5.4845180000000084</v>
      </c>
      <c r="R53" s="11"/>
      <c r="S53" s="9"/>
      <c r="T53" s="9"/>
    </row>
    <row r="54" spans="1:41" x14ac:dyDescent="0.25">
      <c r="S54" s="9"/>
      <c r="T54" s="9"/>
    </row>
    <row r="55" spans="1:41" x14ac:dyDescent="0.25">
      <c r="A55" s="83" t="s">
        <v>16</v>
      </c>
      <c r="B55" s="5">
        <v>2012</v>
      </c>
      <c r="C55" s="65">
        <v>50.927085343197874</v>
      </c>
      <c r="D55" s="66">
        <v>48.848352087446855</v>
      </c>
      <c r="E55" s="66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65">
        <v>57.467152258749991</v>
      </c>
      <c r="I55" s="66">
        <v>50.09235710762573</v>
      </c>
      <c r="J55" s="66">
        <v>64.841945996328803</v>
      </c>
      <c r="K55" s="52">
        <f>H55-I55</f>
        <v>7.3747951511242604</v>
      </c>
      <c r="L55" s="52">
        <f>J55-H55</f>
        <v>7.3747937375788126</v>
      </c>
      <c r="M55" s="65">
        <v>58.59673893908468</v>
      </c>
      <c r="N55" s="66">
        <v>55.210128125570037</v>
      </c>
      <c r="O55" s="66">
        <v>61.983349752599324</v>
      </c>
      <c r="P55" s="52">
        <f>M55-N55</f>
        <v>3.3866108135146433</v>
      </c>
      <c r="Q55" s="52">
        <f>O55-M55</f>
        <v>3.3866108135146433</v>
      </c>
      <c r="R55" s="11"/>
      <c r="S55" s="9"/>
      <c r="T55" s="9"/>
    </row>
    <row r="56" spans="1:41" x14ac:dyDescent="0.25">
      <c r="A56" s="84"/>
      <c r="B56" s="11">
        <v>2013</v>
      </c>
      <c r="C56" s="67">
        <v>57.070374988582017</v>
      </c>
      <c r="D56" s="68">
        <v>55.022786553299774</v>
      </c>
      <c r="E56" s="68">
        <v>59.117956597504161</v>
      </c>
      <c r="F56" s="11">
        <f t="shared" si="25"/>
        <v>2.0475884352822433</v>
      </c>
      <c r="G56" s="14">
        <f t="shared" si="26"/>
        <v>2.0475816089221439</v>
      </c>
      <c r="H56" s="67">
        <v>60.87378247021573</v>
      </c>
      <c r="I56" s="68">
        <v>53.177962158898929</v>
      </c>
      <c r="J56" s="68">
        <v>68.569595355473481</v>
      </c>
      <c r="K56" s="52">
        <f t="shared" ref="K56:K66" si="27">H56-I56</f>
        <v>7.6958203113168011</v>
      </c>
      <c r="L56" s="52">
        <f t="shared" ref="L56:L66" si="28">J56-H56</f>
        <v>7.6958128852577516</v>
      </c>
      <c r="M56" s="67">
        <v>64.90914278226073</v>
      </c>
      <c r="N56" s="68">
        <v>61.278474843683853</v>
      </c>
      <c r="O56" s="68">
        <v>68.539811450935204</v>
      </c>
      <c r="P56" s="52">
        <f t="shared" ref="P56:P66" si="29">M56-N56</f>
        <v>3.6306679385768774</v>
      </c>
      <c r="Q56" s="52">
        <f t="shared" ref="Q56:Q66" si="30">O56-M56</f>
        <v>3.630668668674474</v>
      </c>
      <c r="R56" s="11"/>
    </row>
    <row r="57" spans="1:41" x14ac:dyDescent="0.25">
      <c r="A57" s="84"/>
      <c r="B57" s="11">
        <v>2014</v>
      </c>
      <c r="C57" s="67">
        <v>60.481635279095748</v>
      </c>
      <c r="D57" s="68">
        <v>58.582217887728184</v>
      </c>
      <c r="E57" s="68">
        <v>62.3810618026979</v>
      </c>
      <c r="F57" s="11">
        <f t="shared" si="25"/>
        <v>1.8994173913675638</v>
      </c>
      <c r="G57" s="14">
        <f t="shared" si="26"/>
        <v>1.8994265236021519</v>
      </c>
      <c r="H57" s="67">
        <v>61.689506035765682</v>
      </c>
      <c r="I57" s="68">
        <v>53.746266495566573</v>
      </c>
      <c r="J57" s="68">
        <v>69.632741898340541</v>
      </c>
      <c r="K57" s="52">
        <f t="shared" si="27"/>
        <v>7.9432395401991087</v>
      </c>
      <c r="L57" s="52">
        <f t="shared" si="28"/>
        <v>7.9432358625748591</v>
      </c>
      <c r="M57" s="67">
        <v>66.820100572428601</v>
      </c>
      <c r="N57" s="68">
        <v>63.242794054992771</v>
      </c>
      <c r="O57" s="68">
        <v>70.397413764848693</v>
      </c>
      <c r="P57" s="52">
        <f t="shared" si="29"/>
        <v>3.5773065174358294</v>
      </c>
      <c r="Q57" s="52">
        <f t="shared" si="30"/>
        <v>3.5773131924200925</v>
      </c>
      <c r="R57" s="11"/>
    </row>
    <row r="58" spans="1:41" x14ac:dyDescent="0.25">
      <c r="A58" s="84"/>
      <c r="B58" s="11">
        <v>2015</v>
      </c>
      <c r="C58" s="67">
        <v>69.729096845821815</v>
      </c>
      <c r="D58" s="68">
        <v>67.734606557203264</v>
      </c>
      <c r="E58" s="68">
        <v>71.723594533801077</v>
      </c>
      <c r="F58" s="11">
        <f t="shared" si="25"/>
        <v>1.9944902886185503</v>
      </c>
      <c r="G58" s="14">
        <f t="shared" si="26"/>
        <v>1.994497687979262</v>
      </c>
      <c r="H58" s="67">
        <v>66.14928664202094</v>
      </c>
      <c r="I58" s="68">
        <v>57.77590558000589</v>
      </c>
      <c r="J58" s="68">
        <v>74.522662202857802</v>
      </c>
      <c r="K58" s="52">
        <f t="shared" si="27"/>
        <v>8.3733810620150493</v>
      </c>
      <c r="L58" s="52">
        <f t="shared" si="28"/>
        <v>8.3733755608368625</v>
      </c>
      <c r="M58" s="67">
        <v>71.259731341086734</v>
      </c>
      <c r="N58" s="68">
        <v>67.556356231872144</v>
      </c>
      <c r="O58" s="68">
        <v>74.963099422714421</v>
      </c>
      <c r="P58" s="52">
        <f t="shared" si="29"/>
        <v>3.7033751092145906</v>
      </c>
      <c r="Q58" s="52">
        <f t="shared" si="30"/>
        <v>3.703368081627687</v>
      </c>
      <c r="R58" s="11"/>
    </row>
    <row r="59" spans="1:41" x14ac:dyDescent="0.25">
      <c r="A59" s="84"/>
      <c r="B59" s="11">
        <v>2016</v>
      </c>
      <c r="C59" s="67">
        <v>74.440303078127741</v>
      </c>
      <c r="D59" s="68">
        <v>72.499108485226472</v>
      </c>
      <c r="E59" s="68">
        <v>76.381492164178795</v>
      </c>
      <c r="F59" s="11">
        <f t="shared" si="25"/>
        <v>1.9411945929012688</v>
      </c>
      <c r="G59" s="14">
        <f t="shared" si="26"/>
        <v>1.9411890860510539</v>
      </c>
      <c r="H59" s="67">
        <v>68.541617020413753</v>
      </c>
      <c r="I59" s="68">
        <v>59.93058762084258</v>
      </c>
      <c r="J59" s="68">
        <v>77.152646419984947</v>
      </c>
      <c r="K59" s="52">
        <f t="shared" si="27"/>
        <v>8.6110293995711729</v>
      </c>
      <c r="L59" s="52">
        <f t="shared" si="28"/>
        <v>8.6110293995711942</v>
      </c>
      <c r="M59" s="67">
        <v>73.185871164960375</v>
      </c>
      <c r="N59" s="68">
        <v>69.570380345820354</v>
      </c>
      <c r="O59" s="68">
        <v>76.801361984100438</v>
      </c>
      <c r="P59" s="52">
        <f t="shared" si="29"/>
        <v>3.615490819140021</v>
      </c>
      <c r="Q59" s="52">
        <f t="shared" si="30"/>
        <v>3.6154908191400636</v>
      </c>
      <c r="R59" s="11"/>
    </row>
    <row r="60" spans="1:41" x14ac:dyDescent="0.25">
      <c r="A60" s="84"/>
      <c r="B60" s="11">
        <v>2017</v>
      </c>
      <c r="C60" s="67">
        <v>79.499647901118379</v>
      </c>
      <c r="D60" s="68">
        <v>77.398529170104354</v>
      </c>
      <c r="E60" s="68">
        <v>81.60076496806775</v>
      </c>
      <c r="F60" s="11">
        <f t="shared" si="25"/>
        <v>2.1011187310140258</v>
      </c>
      <c r="G60" s="14">
        <f t="shared" si="26"/>
        <v>2.1011170669493708</v>
      </c>
      <c r="H60" s="67">
        <v>71.83429228194106</v>
      </c>
      <c r="I60" s="68">
        <v>62.799406040418724</v>
      </c>
      <c r="J60" s="68">
        <v>80.86917852346339</v>
      </c>
      <c r="K60" s="52">
        <f t="shared" si="27"/>
        <v>9.0348862415223365</v>
      </c>
      <c r="L60" s="52">
        <f t="shared" si="28"/>
        <v>9.0348862415223294</v>
      </c>
      <c r="M60" s="67">
        <v>76.198219283174168</v>
      </c>
      <c r="N60" s="68">
        <v>72.177820229826366</v>
      </c>
      <c r="O60" s="68">
        <v>80.218616684070014</v>
      </c>
      <c r="P60" s="52">
        <f t="shared" si="29"/>
        <v>4.020399053347802</v>
      </c>
      <c r="Q60" s="52">
        <f t="shared" si="30"/>
        <v>4.0203974008958454</v>
      </c>
      <c r="R60" s="11"/>
    </row>
    <row r="61" spans="1:41" x14ac:dyDescent="0.25">
      <c r="A61" s="84"/>
      <c r="B61" s="11">
        <v>2018</v>
      </c>
      <c r="C61" s="67">
        <v>82.287804593032277</v>
      </c>
      <c r="D61" s="68">
        <v>80.111187340931593</v>
      </c>
      <c r="E61" s="68">
        <v>84.464414120822084</v>
      </c>
      <c r="F61" s="11">
        <f t="shared" si="25"/>
        <v>2.1766172521006837</v>
      </c>
      <c r="G61" s="14">
        <f t="shared" si="26"/>
        <v>2.1766095277898074</v>
      </c>
      <c r="H61" s="67">
        <v>72.54264179043733</v>
      </c>
      <c r="I61" s="68">
        <v>63.560759599148284</v>
      </c>
      <c r="J61" s="68">
        <v>81.524532421346123</v>
      </c>
      <c r="K61" s="52">
        <f t="shared" si="27"/>
        <v>8.9818821912890456</v>
      </c>
      <c r="L61" s="52">
        <f t="shared" si="28"/>
        <v>8.9818906309087936</v>
      </c>
      <c r="M61" s="67">
        <v>77.836346544644925</v>
      </c>
      <c r="N61" s="68">
        <v>73.688915603505848</v>
      </c>
      <c r="O61" s="68">
        <v>81.983777485783989</v>
      </c>
      <c r="P61" s="52">
        <f t="shared" si="29"/>
        <v>4.1474309411390777</v>
      </c>
      <c r="Q61" s="52">
        <f t="shared" si="30"/>
        <v>4.1474309411390635</v>
      </c>
      <c r="R61" s="11"/>
    </row>
    <row r="62" spans="1:41" x14ac:dyDescent="0.25">
      <c r="A62" s="84"/>
      <c r="B62" s="11">
        <v>2019</v>
      </c>
      <c r="C62" s="67">
        <v>82.294136474861006</v>
      </c>
      <c r="D62" s="68">
        <v>80.041284767691735</v>
      </c>
      <c r="E62" s="68">
        <v>84.546991627636189</v>
      </c>
      <c r="F62" s="11">
        <f t="shared" si="25"/>
        <v>2.2528517071692704</v>
      </c>
      <c r="G62" s="14">
        <f t="shared" si="26"/>
        <v>2.252855152775183</v>
      </c>
      <c r="H62" s="67">
        <v>74.600971950640599</v>
      </c>
      <c r="I62" s="68">
        <v>65.213414257276042</v>
      </c>
      <c r="J62" s="68">
        <v>83.988538267283431</v>
      </c>
      <c r="K62" s="52">
        <f t="shared" si="27"/>
        <v>9.3875576933645561</v>
      </c>
      <c r="L62" s="52">
        <f t="shared" si="28"/>
        <v>9.3875663166428325</v>
      </c>
      <c r="M62" s="67">
        <v>80.942711815564778</v>
      </c>
      <c r="N62" s="68">
        <v>76.584178404238685</v>
      </c>
      <c r="O62" s="68">
        <v>85.301247852084302</v>
      </c>
      <c r="P62" s="52">
        <f t="shared" si="29"/>
        <v>4.3585334113260927</v>
      </c>
      <c r="Q62" s="52">
        <f t="shared" si="30"/>
        <v>4.3585360365195243</v>
      </c>
      <c r="R62" s="11"/>
    </row>
    <row r="63" spans="1:41" x14ac:dyDescent="0.25">
      <c r="A63" s="84"/>
      <c r="B63" s="11">
        <v>2020</v>
      </c>
      <c r="C63" s="67">
        <v>85.203160152328522</v>
      </c>
      <c r="D63" s="68">
        <v>82.666815878895747</v>
      </c>
      <c r="E63" s="68">
        <v>87.739512417541775</v>
      </c>
      <c r="F63" s="11">
        <f t="shared" si="25"/>
        <v>2.5363442734327748</v>
      </c>
      <c r="G63" s="14">
        <f t="shared" si="26"/>
        <v>2.5363522652132531</v>
      </c>
      <c r="H63" s="67">
        <v>74.890615665248887</v>
      </c>
      <c r="I63" s="68">
        <v>65.291652344637527</v>
      </c>
      <c r="J63" s="68">
        <v>84.48958333510781</v>
      </c>
      <c r="K63" s="52">
        <f t="shared" si="27"/>
        <v>9.5989633206113609</v>
      </c>
      <c r="L63" s="52">
        <f t="shared" si="28"/>
        <v>9.5989676698589221</v>
      </c>
      <c r="M63" s="67">
        <v>82.306374247090559</v>
      </c>
      <c r="N63" s="68">
        <v>77.738711380586693</v>
      </c>
      <c r="O63" s="68">
        <v>86.874031777795253</v>
      </c>
      <c r="P63" s="52">
        <f t="shared" si="29"/>
        <v>4.5676628665038663</v>
      </c>
      <c r="Q63" s="52">
        <f t="shared" si="30"/>
        <v>4.5676575307046932</v>
      </c>
      <c r="R63" s="11"/>
    </row>
    <row r="64" spans="1:41" x14ac:dyDescent="0.25">
      <c r="A64" s="84"/>
      <c r="B64" s="11">
        <v>2021</v>
      </c>
      <c r="C64" s="67">
        <v>84.836989403674551</v>
      </c>
      <c r="D64" s="68">
        <v>82.333467923924431</v>
      </c>
      <c r="E64" s="68">
        <v>87.340514423305578</v>
      </c>
      <c r="F64" s="11">
        <f t="shared" si="25"/>
        <v>2.5035214797501197</v>
      </c>
      <c r="G64" s="14">
        <f t="shared" si="26"/>
        <v>2.5035250196310272</v>
      </c>
      <c r="H64" s="67">
        <v>75.258555965777049</v>
      </c>
      <c r="I64" s="68">
        <v>65.798375930168191</v>
      </c>
      <c r="J64" s="68">
        <v>84.718748241770911</v>
      </c>
      <c r="K64" s="52">
        <f t="shared" si="27"/>
        <v>9.4601800356088575</v>
      </c>
      <c r="L64" s="52">
        <f t="shared" si="28"/>
        <v>9.4601922759938617</v>
      </c>
      <c r="M64" s="67">
        <v>80.923081959125639</v>
      </c>
      <c r="N64" s="68">
        <v>76.4384783378446</v>
      </c>
      <c r="O64" s="68">
        <v>85.407687333971509</v>
      </c>
      <c r="P64" s="52">
        <f t="shared" si="29"/>
        <v>4.484603621281039</v>
      </c>
      <c r="Q64" s="52">
        <f t="shared" si="30"/>
        <v>4.4846053748458701</v>
      </c>
      <c r="R64" s="11"/>
    </row>
    <row r="65" spans="1:18" x14ac:dyDescent="0.25">
      <c r="A65" s="84"/>
      <c r="B65" s="17">
        <v>2022</v>
      </c>
      <c r="C65" s="67">
        <v>83.120464930319883</v>
      </c>
      <c r="D65" s="68">
        <v>80.653299850185562</v>
      </c>
      <c r="E65" s="68">
        <v>85.587632620720171</v>
      </c>
      <c r="F65" s="11">
        <f t="shared" si="25"/>
        <v>2.4671650801343219</v>
      </c>
      <c r="G65" s="14">
        <f t="shared" si="26"/>
        <v>2.4671676904002879</v>
      </c>
      <c r="H65" s="67">
        <v>73.440863803417372</v>
      </c>
      <c r="I65" s="68">
        <v>64.180136551497213</v>
      </c>
      <c r="J65" s="68">
        <v>82.701589339782828</v>
      </c>
      <c r="K65" s="52">
        <f t="shared" si="27"/>
        <v>9.2607272519201587</v>
      </c>
      <c r="L65" s="52">
        <f t="shared" si="28"/>
        <v>9.2607255363654559</v>
      </c>
      <c r="M65" s="67">
        <v>82.078439006990806</v>
      </c>
      <c r="N65" s="68">
        <v>77.403482755103639</v>
      </c>
      <c r="O65" s="68">
        <v>86.753405070670823</v>
      </c>
      <c r="P65" s="52">
        <f t="shared" si="29"/>
        <v>4.674956251887167</v>
      </c>
      <c r="Q65" s="52">
        <f t="shared" si="30"/>
        <v>4.6749660636800172</v>
      </c>
      <c r="R65" s="11"/>
    </row>
    <row r="66" spans="1:18" x14ac:dyDescent="0.25">
      <c r="A66" s="85"/>
      <c r="B66" s="18">
        <v>2023</v>
      </c>
      <c r="C66" s="69">
        <v>84.636358121087042</v>
      </c>
      <c r="D66" s="70">
        <v>81.758084225870888</v>
      </c>
      <c r="E66" s="70">
        <v>87.51464089150987</v>
      </c>
      <c r="F66" s="21">
        <f t="shared" si="25"/>
        <v>2.8782738952161537</v>
      </c>
      <c r="G66" s="22">
        <f t="shared" si="26"/>
        <v>2.8782827704228282</v>
      </c>
      <c r="H66" s="69">
        <v>74.926055017863362</v>
      </c>
      <c r="I66" s="70">
        <v>65.25883357318358</v>
      </c>
      <c r="J66" s="70">
        <v>84.59327908982273</v>
      </c>
      <c r="K66" s="52">
        <f t="shared" si="27"/>
        <v>9.6672214446797824</v>
      </c>
      <c r="L66" s="52">
        <f t="shared" si="28"/>
        <v>9.6672240719593674</v>
      </c>
      <c r="M66" s="69">
        <v>82.306735868923937</v>
      </c>
      <c r="N66" s="70">
        <v>77.418148060312191</v>
      </c>
      <c r="O66" s="70">
        <v>87.195329916946022</v>
      </c>
      <c r="P66" s="52">
        <f t="shared" si="29"/>
        <v>4.8885878086117458</v>
      </c>
      <c r="Q66" s="52">
        <f t="shared" si="30"/>
        <v>4.8885940480220853</v>
      </c>
      <c r="R66" s="11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10" width="9.85546875" customWidth="1"/>
    <col min="11" max="11" width="9.140625" bestFit="1" customWidth="1"/>
    <col min="12" max="13" width="7.5703125" customWidth="1"/>
    <col min="14" max="14" width="17.7109375" customWidth="1"/>
    <col min="32" max="32" width="3.42578125" customWidth="1"/>
    <col min="33" max="33" width="3.7109375" customWidth="1"/>
  </cols>
  <sheetData>
    <row r="1" spans="1:13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3" t="s">
        <v>15</v>
      </c>
    </row>
    <row r="2" spans="1:13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54">
        <v>0.56000000000000005</v>
      </c>
      <c r="M2">
        <f>100-L2</f>
        <v>99.44</v>
      </c>
    </row>
    <row r="3" spans="1:13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0">C3-D3</f>
        <v>2427.6999999999971</v>
      </c>
      <c r="G3" s="14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54">
        <v>0.62</v>
      </c>
      <c r="M3">
        <f t="shared" ref="M3:M13" si="3">100-L3</f>
        <v>99.38</v>
      </c>
    </row>
    <row r="4" spans="1:13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0"/>
        <v>3129.8400000000111</v>
      </c>
      <c r="G4" s="14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54">
        <v>0.65</v>
      </c>
      <c r="M4">
        <f t="shared" si="3"/>
        <v>99.35</v>
      </c>
    </row>
    <row r="5" spans="1:13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0"/>
        <v>2634.1499999999942</v>
      </c>
      <c r="G5" s="14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54">
        <v>0.71</v>
      </c>
      <c r="M5">
        <f t="shared" si="3"/>
        <v>99.29</v>
      </c>
    </row>
    <row r="6" spans="1:13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0"/>
        <v>2582.2699999999895</v>
      </c>
      <c r="G6" s="14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54">
        <v>0.74</v>
      </c>
      <c r="M6">
        <f t="shared" si="3"/>
        <v>99.26</v>
      </c>
    </row>
    <row r="7" spans="1:13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0"/>
        <v>2457.070000000007</v>
      </c>
      <c r="G7" s="14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54">
        <v>0.77</v>
      </c>
      <c r="M7">
        <f t="shared" si="3"/>
        <v>99.23</v>
      </c>
    </row>
    <row r="8" spans="1:13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0"/>
        <v>2246.5199999999895</v>
      </c>
      <c r="G8" s="14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54">
        <v>0.79</v>
      </c>
      <c r="M8">
        <f t="shared" si="3"/>
        <v>99.21</v>
      </c>
    </row>
    <row r="9" spans="1:13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54">
        <v>0.81</v>
      </c>
      <c r="M9">
        <f t="shared" si="3"/>
        <v>99.19</v>
      </c>
    </row>
    <row r="10" spans="1:13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54">
        <v>0.83</v>
      </c>
      <c r="M10">
        <f t="shared" si="3"/>
        <v>99.17</v>
      </c>
    </row>
    <row r="11" spans="1:13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1"/>
        <v>3251.0200000000186</v>
      </c>
      <c r="H11" s="11">
        <v>118323.49027870799</v>
      </c>
      <c r="I11" s="11">
        <v>112034.9691170424</v>
      </c>
      <c r="J11" s="11">
        <v>124612.01144037359</v>
      </c>
      <c r="K11">
        <f t="shared" si="2"/>
        <v>82.262659676559323</v>
      </c>
      <c r="L11" s="55">
        <v>0.82</v>
      </c>
      <c r="M11">
        <f t="shared" si="3"/>
        <v>99.18</v>
      </c>
    </row>
    <row r="12" spans="1:13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1"/>
        <v>3451.2299999999814</v>
      </c>
      <c r="H12" s="11">
        <v>119607.21055460823</v>
      </c>
      <c r="I12" s="11">
        <v>113172.82923895807</v>
      </c>
      <c r="J12" s="11">
        <v>126041.5918702584</v>
      </c>
      <c r="K12">
        <f t="shared" si="2"/>
        <v>82.078708870088903</v>
      </c>
      <c r="L12" s="55">
        <v>0.82</v>
      </c>
      <c r="M12">
        <f t="shared" si="3"/>
        <v>99.18</v>
      </c>
    </row>
    <row r="13" spans="1:13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1"/>
        <v>3166.3399999999965</v>
      </c>
      <c r="H13" s="11">
        <v>121720.76328852904</v>
      </c>
      <c r="I13" s="11">
        <v>114813.82985409343</v>
      </c>
      <c r="J13" s="11">
        <v>128627.69672296461</v>
      </c>
      <c r="K13">
        <f t="shared" si="2"/>
        <v>82.870857314427965</v>
      </c>
      <c r="L13" s="55">
        <v>0.83</v>
      </c>
      <c r="M13">
        <f t="shared" si="3"/>
        <v>99.17</v>
      </c>
    </row>
    <row r="14" spans="1:13" x14ac:dyDescent="0.25">
      <c r="D14" s="10"/>
      <c r="E14" s="10"/>
      <c r="F14" s="10"/>
      <c r="G14" s="10"/>
    </row>
    <row r="15" spans="1:13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4"/>
        <v>3.2223121339656586</v>
      </c>
      <c r="G16" s="14">
        <f t="shared" si="5"/>
        <v>1.7697242027389848</v>
      </c>
      <c r="H16" s="9"/>
      <c r="I16" s="9"/>
      <c r="J16" s="9"/>
      <c r="K16" s="9"/>
      <c r="L16" s="9"/>
      <c r="M16" s="9"/>
    </row>
    <row r="17" spans="1:33" s="25" customFormat="1" ht="15.75" customHeight="1" x14ac:dyDescent="0.25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4"/>
        <v>3.4734364262197062</v>
      </c>
      <c r="G17" s="14">
        <f t="shared" si="5"/>
        <v>2.140870565894744</v>
      </c>
      <c r="H17" s="9"/>
      <c r="I17" s="9"/>
      <c r="J17" s="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4"/>
        <v>3.1710348985762664</v>
      </c>
      <c r="G18" s="14">
        <f t="shared" si="5"/>
        <v>1.8324878375059797</v>
      </c>
      <c r="H18" s="9"/>
      <c r="I18" s="9"/>
      <c r="J18" s="9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</row>
    <row r="19" spans="1:33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4"/>
        <v>3.2356678672219488</v>
      </c>
      <c r="G19" s="14">
        <f t="shared" si="5"/>
        <v>1.7427860457290052</v>
      </c>
      <c r="H19" s="9"/>
      <c r="I19" s="9"/>
      <c r="J19" s="9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</row>
    <row r="20" spans="1:33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4"/>
        <v>2.8649476130038352</v>
      </c>
      <c r="G20" s="14">
        <f t="shared" si="5"/>
        <v>1.6386586692921981</v>
      </c>
      <c r="H20" s="9"/>
      <c r="I20" s="9"/>
      <c r="J20" s="9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</row>
    <row r="21" spans="1:33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4"/>
        <v>2.6427551059457954</v>
      </c>
      <c r="G21" s="14">
        <f t="shared" si="5"/>
        <v>1.4863934030913981</v>
      </c>
      <c r="H21" s="9"/>
      <c r="I21" s="9"/>
      <c r="J21" s="9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</row>
    <row r="22" spans="1:33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4"/>
        <v>2.2919666979373119</v>
      </c>
      <c r="G22" s="14">
        <f t="shared" si="5"/>
        <v>1.318811442119781</v>
      </c>
      <c r="H22" s="9"/>
      <c r="I22" s="9"/>
      <c r="J22" s="9"/>
      <c r="K22" s="26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</row>
    <row r="23" spans="1:33" s="25" customFormat="1" ht="15.75" customHeight="1" x14ac:dyDescent="0.25">
      <c r="A23" s="84"/>
      <c r="B23" s="11">
        <v>2020</v>
      </c>
      <c r="C23" s="35">
        <v>95.101836587308469</v>
      </c>
      <c r="D23" s="34">
        <v>93.361178108745762</v>
      </c>
      <c r="E23" s="34">
        <v>96.066048286957397</v>
      </c>
      <c r="F23" s="11">
        <f t="shared" si="4"/>
        <v>1.7406584785627075</v>
      </c>
      <c r="G23" s="14">
        <f t="shared" si="5"/>
        <v>0.96421169964892783</v>
      </c>
      <c r="H23" s="9"/>
      <c r="I23" s="9"/>
      <c r="J23" s="9"/>
      <c r="K23" s="2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4"/>
        <v>2.0798845588300736</v>
      </c>
      <c r="G24" s="14">
        <f t="shared" si="5"/>
        <v>1.2143963566842473</v>
      </c>
      <c r="H24" s="9"/>
      <c r="I24" s="9"/>
      <c r="J24" s="9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</row>
    <row r="25" spans="1:33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4"/>
        <v>2.1755459591671524</v>
      </c>
      <c r="G25" s="14">
        <f t="shared" si="5"/>
        <v>1.2357313556718736</v>
      </c>
      <c r="H25"/>
      <c r="I25"/>
      <c r="J25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4"/>
        <v>1.9951938792688679</v>
      </c>
      <c r="G26" s="22">
        <f t="shared" si="5"/>
        <v>1.1456344732390562</v>
      </c>
      <c r="H26" s="9"/>
      <c r="I26" s="9"/>
      <c r="J26" s="9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</row>
    <row r="27" spans="1:33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9"/>
      <c r="I27" s="9"/>
      <c r="J27" s="9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</row>
    <row r="28" spans="1:33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</row>
    <row r="29" spans="1:33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6"/>
        <v>1.5799999999999983</v>
      </c>
      <c r="G29" s="14">
        <f t="shared" si="7"/>
        <v>1.5799999999999983</v>
      </c>
      <c r="H29" s="9"/>
      <c r="I29" s="9"/>
      <c r="J29" s="9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6"/>
        <v>2.105000000000004</v>
      </c>
      <c r="G30" s="14">
        <f t="shared" si="7"/>
        <v>2.105000000000004</v>
      </c>
      <c r="H30" s="9"/>
      <c r="I30" s="9"/>
      <c r="J30" s="9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</row>
    <row r="31" spans="1:33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6"/>
        <v>2.894999999999996</v>
      </c>
      <c r="G31" s="14">
        <f t="shared" si="7"/>
        <v>2.8950000000000102</v>
      </c>
      <c r="H31" s="9"/>
      <c r="I31" s="9"/>
      <c r="J31" s="9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33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6"/>
        <v>3.5299999999999869</v>
      </c>
      <c r="G32" s="14">
        <f t="shared" si="7"/>
        <v>3.5300000000000011</v>
      </c>
      <c r="H32" s="9"/>
      <c r="I32" s="9"/>
      <c r="J32" s="9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6"/>
        <v>4.105000000000004</v>
      </c>
      <c r="G33" s="14">
        <f t="shared" si="7"/>
        <v>4.105000000000004</v>
      </c>
      <c r="H33" s="9"/>
      <c r="I33" s="9"/>
      <c r="J33" s="9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6"/>
        <v>4.25</v>
      </c>
      <c r="G34" s="14">
        <f t="shared" si="7"/>
        <v>4.25</v>
      </c>
      <c r="H34" s="9"/>
      <c r="I34" s="9"/>
      <c r="J34" s="9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6"/>
        <v>4.2450000000000045</v>
      </c>
      <c r="G35" s="14">
        <f t="shared" si="7"/>
        <v>4.2449999999999903</v>
      </c>
      <c r="H35" s="9"/>
      <c r="I35" s="9"/>
      <c r="J35" s="9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ht="15" customHeight="1" x14ac:dyDescent="0.25">
      <c r="A36" s="84"/>
      <c r="B36" s="11">
        <v>2020</v>
      </c>
      <c r="C36" s="40">
        <v>93.724999999999994</v>
      </c>
      <c r="D36" s="41">
        <v>89.52</v>
      </c>
      <c r="E36" s="41">
        <v>97.929999999999993</v>
      </c>
      <c r="F36" s="11">
        <f t="shared" si="6"/>
        <v>4.2049999999999983</v>
      </c>
      <c r="G36" s="14">
        <f t="shared" si="7"/>
        <v>4.2049999999999983</v>
      </c>
      <c r="H36" s="9"/>
      <c r="I36" s="9"/>
      <c r="J36" s="9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</row>
    <row r="37" spans="1:33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6"/>
        <v>4.1400000000000006</v>
      </c>
      <c r="G37" s="14">
        <f>E37-C37</f>
        <v>4.1400000000000006</v>
      </c>
      <c r="H37" s="9"/>
      <c r="I37" s="9"/>
      <c r="J37" s="9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</row>
    <row r="38" spans="1:33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6"/>
        <v>4.0250000000000057</v>
      </c>
      <c r="G38" s="14">
        <f>E38-C38</f>
        <v>4.0250000000000057</v>
      </c>
      <c r="H38" s="9"/>
      <c r="I38" s="9"/>
      <c r="J38" s="9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</row>
    <row r="39" spans="1:33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6"/>
        <v>3.9650000000000034</v>
      </c>
      <c r="G39" s="22">
        <f t="shared" ref="G39" si="8">E39-C39</f>
        <v>3.9649999999999892</v>
      </c>
      <c r="H39" s="9"/>
      <c r="I39" s="9"/>
      <c r="J39" s="9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</row>
    <row r="40" spans="1:33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</row>
    <row r="41" spans="1:33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</row>
    <row r="42" spans="1:33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9"/>
        <v>5.519999999999996</v>
      </c>
      <c r="G42" s="14">
        <f t="shared" si="10"/>
        <v>5.5200000000000102</v>
      </c>
      <c r="H42" s="9"/>
      <c r="I42" s="9"/>
      <c r="J42" s="9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</row>
    <row r="43" spans="1:33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9"/>
        <v>5.230000000000004</v>
      </c>
      <c r="G43" s="14">
        <f t="shared" si="10"/>
        <v>5.230000000000004</v>
      </c>
      <c r="H43" s="9"/>
      <c r="I43" s="9"/>
      <c r="J43" s="9"/>
      <c r="K43" s="26"/>
      <c r="L43" s="26"/>
      <c r="M43" s="26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3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9"/>
        <v>5.0050000000000097</v>
      </c>
      <c r="G44" s="14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9"/>
        <v>4.6899999999999977</v>
      </c>
      <c r="G45" s="14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9"/>
        <v>4.8399999999999892</v>
      </c>
      <c r="G46" s="14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9"/>
        <v>4.8100000000000023</v>
      </c>
      <c r="G47" s="14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9"/>
        <v>4.8349999999999937</v>
      </c>
      <c r="G48" s="14">
        <f t="shared" si="10"/>
        <v>4.835000000000008</v>
      </c>
    </row>
    <row r="49" spans="1:7" ht="15" customHeight="1" x14ac:dyDescent="0.25">
      <c r="A49" s="84"/>
      <c r="B49" s="11">
        <v>2020</v>
      </c>
      <c r="C49" s="46">
        <v>93.084999999999994</v>
      </c>
      <c r="D49" s="47">
        <v>88.08</v>
      </c>
      <c r="E49" s="47">
        <v>98.09</v>
      </c>
      <c r="F49" s="11">
        <f t="shared" si="9"/>
        <v>5.0049999999999955</v>
      </c>
      <c r="G49" s="14">
        <f t="shared" si="10"/>
        <v>5.0050000000000097</v>
      </c>
    </row>
    <row r="50" spans="1:7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9"/>
        <v>4.9399999999999977</v>
      </c>
      <c r="G50" s="14">
        <f t="shared" si="10"/>
        <v>4.9399999999999977</v>
      </c>
    </row>
    <row r="51" spans="1:7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9"/>
        <v>4.9849999999999852</v>
      </c>
      <c r="G51" s="14">
        <f t="shared" si="10"/>
        <v>4.9850000000000136</v>
      </c>
    </row>
    <row r="52" spans="1:7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9"/>
        <v>5.2650000000000148</v>
      </c>
      <c r="G52" s="22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2025-05-12T14:02:25Z</dcterms:modified>
</cp:coreProperties>
</file>