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BAGNO DI ROMAGNA" sheetId="1" r:id="rId1"/>
    <sheet name="BELLARIA-IGEA MARINA" sheetId="2" r:id="rId2"/>
    <sheet name="BERTINORO" sheetId="3" r:id="rId3"/>
    <sheet name="BORGHI" sheetId="4" r:id="rId4"/>
    <sheet name="CASTROCARO E TERRA DEL SOLE" sheetId="5" r:id="rId5"/>
    <sheet name="CATTOLICA" sheetId="6" r:id="rId6"/>
    <sheet name="CESENA" sheetId="7" r:id="rId7"/>
    <sheet name="CIVITELLA DI ROMAGNA" sheetId="8" r:id="rId8"/>
    <sheet name="CORIANO" sheetId="9" r:id="rId9"/>
    <sheet name="DOVADOLA" sheetId="10" r:id="rId10"/>
    <sheet name="FORLI" sheetId="11" r:id="rId11"/>
    <sheet name="FORLIMPOPOLI" sheetId="12" r:id="rId12"/>
    <sheet name="GALEATA" sheetId="13" r:id="rId13"/>
    <sheet name="GAMBETTOLA" sheetId="14" r:id="rId14"/>
    <sheet name="GATTEO" sheetId="15" r:id="rId15"/>
    <sheet name="GEMMANO" sheetId="16" r:id="rId16"/>
    <sheet name="LONGIANO" sheetId="17" r:id="rId17"/>
    <sheet name="MELDOLA" sheetId="18" r:id="rId18"/>
    <sheet name="MERCATO SARACENO" sheetId="19" r:id="rId19"/>
    <sheet name="MISANO ADRIATICO" sheetId="20" r:id="rId20"/>
    <sheet name="MODIGLIANA" sheetId="21" r:id="rId21"/>
    <sheet name="MONDAINO" sheetId="22" r:id="rId22"/>
    <sheet name="MONTEFIORE CONCA" sheetId="23" r:id="rId23"/>
    <sheet name="MONTEGRIDOLFO" sheetId="24" r:id="rId24"/>
    <sheet name="MONTESCUDO" sheetId="25" r:id="rId25"/>
    <sheet name="MONTIANO" sheetId="26" r:id="rId26"/>
    <sheet name="MORCIANO DI ROMAGNA" sheetId="27" r:id="rId27"/>
    <sheet name="POGGIO BERNI" sheetId="28" r:id="rId28"/>
    <sheet name="PORTICO E SAN BENEDETTO" sheetId="29" r:id="rId29"/>
    <sheet name="PREDAPPIO" sheetId="30" r:id="rId30"/>
    <sheet name="PREMILCUORE" sheetId="31" r:id="rId31"/>
    <sheet name="RICCIONE" sheetId="32" r:id="rId32"/>
    <sheet name="RIMINI" sheetId="33" r:id="rId33"/>
    <sheet name="ROCCA SAN CASCIANO" sheetId="34" r:id="rId34"/>
    <sheet name="RONCOFREDDO" sheetId="35" r:id="rId35"/>
    <sheet name="SALUDECIO" sheetId="36" r:id="rId36"/>
    <sheet name="SAN CLEMENTE " sheetId="37" r:id="rId37"/>
    <sheet name="SAN GIOVANNI IN MARIGNANO" sheetId="38" r:id="rId38"/>
    <sheet name="SAN MAURO PASCOLI" sheetId="39" r:id="rId39"/>
    <sheet name="SANTA SOFIA" sheetId="40" r:id="rId40"/>
    <sheet name="SANT'ARCANGELO DI ROMAGNA" sheetId="41" r:id="rId41"/>
    <sheet name="SARSINA" sheetId="42" r:id="rId42"/>
    <sheet name="SAVIGNANO SUL RUBICONE" sheetId="43" r:id="rId43"/>
    <sheet name="SOGLIANO AL RUBICONE" sheetId="44" r:id="rId44"/>
    <sheet name="TORRIANA" sheetId="45" r:id="rId45"/>
    <sheet name="TREDOZIO" sheetId="46" r:id="rId46"/>
    <sheet name="VERGHERETO" sheetId="47" r:id="rId47"/>
    <sheet name="VERUCCHIO" sheetId="48" r:id="rId48"/>
  </sheets>
  <definedNames/>
  <calcPr fullCalcOnLoad="1"/>
</workbook>
</file>

<file path=xl/sharedStrings.xml><?xml version="1.0" encoding="utf-8"?>
<sst xmlns="http://schemas.openxmlformats.org/spreadsheetml/2006/main" count="1773" uniqueCount="90">
  <si>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</si>
  <si>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</si>
  <si>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</si>
  <si>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</si>
  <si>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</si>
  <si>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</si>
  <si>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</si>
  <si>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</si>
  <si>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</si>
  <si>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</si>
  <si>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</si>
  <si>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</si>
  <si>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</si>
  <si>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</si>
  <si>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</si>
  <si>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</si>
  <si>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</si>
  <si>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</si>
  <si>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</si>
  <si>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</si>
  <si>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</si>
  <si>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</si>
  <si>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P.L.I.</t>
  </si>
  <si>
    <t>BERTINORO</t>
  </si>
  <si>
    <t>BAGNO DI ROMAGNA</t>
  </si>
  <si>
    <t>CASTROCARO E TERRA DEL SOLE</t>
  </si>
  <si>
    <t>CATTOLICA</t>
  </si>
  <si>
    <t>CORIANO</t>
  </si>
  <si>
    <t>FORLIMPOPOLI</t>
  </si>
  <si>
    <t>GATTEO</t>
  </si>
  <si>
    <t>MISANO ADRIATICO</t>
  </si>
  <si>
    <t>FORLI</t>
  </si>
  <si>
    <t>PREDAPPIO</t>
  </si>
  <si>
    <t>CESENA</t>
  </si>
  <si>
    <t>MELDOLA</t>
  </si>
  <si>
    <t>MERCATO SARACENO</t>
  </si>
  <si>
    <t>RICCIONE</t>
  </si>
  <si>
    <t>SAN GIOVANNI IN MARIGNANO</t>
  </si>
  <si>
    <t>SAN MAURO PASCOLI</t>
  </si>
  <si>
    <t>SAVIGNANO SUL RUBICONE</t>
  </si>
  <si>
    <t>VERUCCHIO</t>
  </si>
  <si>
    <t>P.S.D.I.</t>
  </si>
  <si>
    <t>PARTITO SOCIALISTA DEMOCRATICO ITALIANO</t>
  </si>
  <si>
    <t xml:space="preserve">SCHEDE BIANCHE </t>
  </si>
  <si>
    <t>SCHEDE E VOTI NULLI</t>
  </si>
  <si>
    <t>SCHEDE CONT. E NON ATTR.</t>
  </si>
  <si>
    <t>SANT'ARCANGELO DI ROMAGNA</t>
  </si>
  <si>
    <t>BELLARIA-IGEA MARINA</t>
  </si>
  <si>
    <t>RIMINI</t>
  </si>
  <si>
    <t>M.S.I.-D.N.</t>
  </si>
  <si>
    <t>MOVIMENTO SOCIALE ITALIANO-DESTRA NAZIONALE</t>
  </si>
  <si>
    <t>GAMBETTOLA</t>
  </si>
  <si>
    <t>COMUNALI  MAGGIO 1985</t>
  </si>
  <si>
    <t>LISTA VERDE</t>
  </si>
  <si>
    <t>Dem.Prol.</t>
  </si>
  <si>
    <t>DEMOCRAZIA PROLETARIA</t>
  </si>
  <si>
    <t>Part.Naz.Pens.</t>
  </si>
  <si>
    <t>Sinistra Unita</t>
  </si>
  <si>
    <t>PARTITO NAZIONALE PENSIONATI</t>
  </si>
  <si>
    <t>BORGHI</t>
  </si>
  <si>
    <t>COALIZ. AREA GOV.</t>
  </si>
  <si>
    <t>MISTE DI SINISTRA</t>
  </si>
  <si>
    <t>MISTE DI CENTRO</t>
  </si>
  <si>
    <t>ETEROGENEE</t>
  </si>
  <si>
    <t>ALTRE LISTE</t>
  </si>
  <si>
    <t>CIVITELLA DI ROMAGNA</t>
  </si>
  <si>
    <t>DOVADOLA</t>
  </si>
  <si>
    <t>GALEATA</t>
  </si>
  <si>
    <t>GEMMANO</t>
  </si>
  <si>
    <t>LONGIANO</t>
  </si>
  <si>
    <t>MODIGLIANA</t>
  </si>
  <si>
    <t>MONDAINO</t>
  </si>
  <si>
    <t>MONTEFIORE CONCA</t>
  </si>
  <si>
    <t>MONTEGRIDOLFO</t>
  </si>
  <si>
    <t>MONTESCUDO</t>
  </si>
  <si>
    <t>MONTIANO</t>
  </si>
  <si>
    <t>MORCIANO DI ROMAGNA</t>
  </si>
  <si>
    <t>POGGIO BERNI</t>
  </si>
  <si>
    <t>PORTICO E SAN BENEDETTO</t>
  </si>
  <si>
    <t>PREMILCUORE</t>
  </si>
  <si>
    <t>ROCCA SAN CASCIANO</t>
  </si>
  <si>
    <t>RONCOFREDDO</t>
  </si>
  <si>
    <t>SALUDECIO</t>
  </si>
  <si>
    <t xml:space="preserve">SAN CLEMENTE </t>
  </si>
  <si>
    <t>SANTA SOFIA</t>
  </si>
  <si>
    <t>SARSINA</t>
  </si>
  <si>
    <t>SOGLIANO AL RUBICONE</t>
  </si>
  <si>
    <t>TORRIANA</t>
  </si>
  <si>
    <t>TREDOZIO</t>
  </si>
  <si>
    <t>VERGHERETO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</si>
</sst>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F33"/>
  <sheetViews>
    <sheetView tabSelected="1" workbookViewId="0" topLeftCell="A1">
      <selection activeCell="H15" sqref="H1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5297</v>
      </c>
      <c r="E10" s="5"/>
      <c r="F10" s="5"/>
    </row>
    <row r="11" spans="3:6" ht="12.75">
      <c r="C11" s="2" t="s">
        <v>5</v>
      </c>
      <c r="D11" s="15">
        <v>4795</v>
      </c>
      <c r="E11" s="5"/>
      <c r="F11" s="5"/>
    </row>
    <row r="12" spans="3:6" ht="12.75">
      <c r="C12" s="2" t="s">
        <v>6</v>
      </c>
      <c r="D12" s="3">
        <f>D11/D10</f>
        <v>0.9052293751179913</v>
      </c>
      <c r="E12" s="5"/>
      <c r="F12" s="5"/>
    </row>
    <row r="13" spans="3:6" ht="12.75">
      <c r="C13" s="16" t="s">
        <v>43</v>
      </c>
      <c r="D13" s="17">
        <v>79</v>
      </c>
      <c r="E13" s="5"/>
      <c r="F13" s="5"/>
    </row>
    <row r="14" spans="3:6" ht="12.75">
      <c r="C14" s="18" t="s">
        <v>44</v>
      </c>
      <c r="D14" s="19">
        <v>48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1953</v>
      </c>
      <c r="E18" s="3">
        <f>D18/D23</f>
        <v>0.41838046272493573</v>
      </c>
      <c r="F18" s="2">
        <v>9</v>
      </c>
    </row>
    <row r="19" spans="3:6" ht="12.75">
      <c r="C19" s="2" t="s">
        <v>17</v>
      </c>
      <c r="D19" s="7">
        <v>943</v>
      </c>
      <c r="E19" s="3">
        <f>D19/D23</f>
        <v>0.20201371036846616</v>
      </c>
      <c r="F19" s="2">
        <v>4</v>
      </c>
    </row>
    <row r="20" spans="3:6" ht="12.75">
      <c r="C20" s="2" t="s">
        <v>19</v>
      </c>
      <c r="D20" s="7">
        <v>271</v>
      </c>
      <c r="E20" s="3">
        <f>D20/D23</f>
        <v>0.05805484147386461</v>
      </c>
      <c r="F20" s="2">
        <v>1</v>
      </c>
    </row>
    <row r="21" spans="3:6" ht="12.75">
      <c r="C21" s="2" t="s">
        <v>22</v>
      </c>
      <c r="D21" s="7">
        <v>19</v>
      </c>
      <c r="E21" s="3">
        <f>D21/D23</f>
        <v>0.004070265638389032</v>
      </c>
      <c r="F21" s="2">
        <v>0</v>
      </c>
    </row>
    <row r="22" spans="3:6" ht="12.75">
      <c r="C22" s="2" t="s">
        <v>3</v>
      </c>
      <c r="D22" s="7">
        <v>1482</v>
      </c>
      <c r="E22" s="3">
        <f>D22/D23</f>
        <v>0.31748071979434445</v>
      </c>
      <c r="F22" s="2">
        <v>6</v>
      </c>
    </row>
    <row r="23" spans="3:6" ht="12.75">
      <c r="C23" s="6" t="s">
        <v>12</v>
      </c>
      <c r="D23" s="8">
        <f>SUM(D18:D22)</f>
        <v>4668</v>
      </c>
      <c r="E23" s="9"/>
      <c r="F23" s="6">
        <f>SUM(F18:F22)</f>
        <v>20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4" t="s">
        <v>19</v>
      </c>
      <c r="D32" s="4" t="s">
        <v>20</v>
      </c>
    </row>
    <row r="33" spans="3:4" ht="12.75">
      <c r="C33" s="4" t="s">
        <v>22</v>
      </c>
      <c r="D33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C1:F35"/>
  <sheetViews>
    <sheetView workbookViewId="0" topLeftCell="A1">
      <selection activeCell="H25" sqref="H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66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1359</v>
      </c>
      <c r="E10" s="5"/>
      <c r="F10" s="5"/>
    </row>
    <row r="11" spans="3:6" ht="12.75">
      <c r="C11" s="2" t="s">
        <v>5</v>
      </c>
      <c r="D11" s="15">
        <v>1248</v>
      </c>
      <c r="E11" s="5"/>
      <c r="F11" s="5"/>
    </row>
    <row r="12" spans="3:6" ht="12.75">
      <c r="C12" s="2" t="s">
        <v>6</v>
      </c>
      <c r="D12" s="3">
        <f>D11/D10</f>
        <v>0.9183222958057395</v>
      </c>
      <c r="E12" s="5"/>
      <c r="F12" s="5"/>
    </row>
    <row r="13" spans="3:6" ht="12.75">
      <c r="C13" s="16" t="s">
        <v>43</v>
      </c>
      <c r="D13" s="17">
        <v>60</v>
      </c>
      <c r="E13" s="5"/>
      <c r="F13" s="5"/>
    </row>
    <row r="14" spans="3:6" ht="12.75">
      <c r="C14" s="18" t="s">
        <v>44</v>
      </c>
      <c r="D14" s="19">
        <v>33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598</v>
      </c>
      <c r="E19" s="3">
        <f>D19/D26</f>
        <v>0.5599250936329588</v>
      </c>
      <c r="F19" s="2">
        <v>12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470</v>
      </c>
      <c r="E21" s="3">
        <f>D21/D26</f>
        <v>0.4400749063670412</v>
      </c>
      <c r="F21" s="2">
        <v>3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1068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/>
  <dimension ref="C1:F40"/>
  <sheetViews>
    <sheetView workbookViewId="0" topLeftCell="A1">
      <selection activeCell="C45" sqref="C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89942</v>
      </c>
      <c r="E10" s="5"/>
      <c r="F10" s="5"/>
    </row>
    <row r="11" spans="3:6" ht="12.75">
      <c r="C11" s="2" t="s">
        <v>5</v>
      </c>
      <c r="D11" s="15">
        <v>84771</v>
      </c>
      <c r="E11" s="5"/>
      <c r="F11" s="5"/>
    </row>
    <row r="12" spans="3:6" ht="12.75">
      <c r="C12" s="2" t="s">
        <v>6</v>
      </c>
      <c r="D12" s="3">
        <f>D11/D10</f>
        <v>0.942507393653688</v>
      </c>
      <c r="E12" s="5"/>
      <c r="F12" s="5"/>
    </row>
    <row r="13" spans="3:6" ht="12.75">
      <c r="C13" s="16" t="s">
        <v>43</v>
      </c>
      <c r="D13" s="17">
        <v>1151</v>
      </c>
      <c r="E13" s="5"/>
      <c r="F13" s="5"/>
    </row>
    <row r="14" spans="3:6" ht="12.75">
      <c r="C14" s="18" t="s">
        <v>44</v>
      </c>
      <c r="D14" s="19">
        <v>1718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36312</v>
      </c>
      <c r="E18" s="3">
        <f>D18/D27</f>
        <v>0.4433591365290225</v>
      </c>
      <c r="F18" s="2">
        <v>24</v>
      </c>
    </row>
    <row r="19" spans="3:6" ht="12.75">
      <c r="C19" s="2" t="s">
        <v>17</v>
      </c>
      <c r="D19" s="7">
        <v>6736</v>
      </c>
      <c r="E19" s="3">
        <f>D19/D27</f>
        <v>0.08224463383067569</v>
      </c>
      <c r="F19" s="2">
        <v>4</v>
      </c>
    </row>
    <row r="20" spans="3:6" ht="12.75">
      <c r="C20" s="2" t="s">
        <v>22</v>
      </c>
      <c r="D20" s="7">
        <v>1165</v>
      </c>
      <c r="E20" s="3">
        <f>D20/D27</f>
        <v>0.014224316866498986</v>
      </c>
      <c r="F20" s="2">
        <v>0</v>
      </c>
    </row>
    <row r="21" spans="3:6" ht="12.75">
      <c r="C21" s="2" t="s">
        <v>49</v>
      </c>
      <c r="D21" s="7">
        <v>3815</v>
      </c>
      <c r="E21" s="3">
        <f>D21/D27</f>
        <v>0.046580059095015995</v>
      </c>
      <c r="F21" s="2">
        <v>2</v>
      </c>
    </row>
    <row r="22" spans="3:6" ht="12.75">
      <c r="C22" s="2" t="s">
        <v>41</v>
      </c>
      <c r="D22" s="7">
        <v>1444</v>
      </c>
      <c r="E22" s="3">
        <f>D22/D27</f>
        <v>0.017630827086029647</v>
      </c>
      <c r="F22" s="2">
        <v>0</v>
      </c>
    </row>
    <row r="23" spans="3:6" ht="12.75">
      <c r="C23" s="2" t="s">
        <v>19</v>
      </c>
      <c r="D23" s="7">
        <v>13828</v>
      </c>
      <c r="E23" s="3">
        <f>D23/D27</f>
        <v>0.1688359258626163</v>
      </c>
      <c r="F23" s="2">
        <v>9</v>
      </c>
    </row>
    <row r="24" spans="3:6" ht="12.75">
      <c r="C24" s="2" t="s">
        <v>54</v>
      </c>
      <c r="D24" s="7">
        <v>648</v>
      </c>
      <c r="E24" s="3">
        <f>D24/D27</f>
        <v>0.007911894703426046</v>
      </c>
      <c r="F24" s="2">
        <v>0</v>
      </c>
    </row>
    <row r="25" spans="3:6" ht="12.75">
      <c r="C25" s="2" t="s">
        <v>53</v>
      </c>
      <c r="D25" s="7">
        <v>2006</v>
      </c>
      <c r="E25" s="3">
        <f>D25/D27</f>
        <v>0.02449268638128495</v>
      </c>
      <c r="F25" s="2">
        <v>1</v>
      </c>
    </row>
    <row r="26" spans="3:6" ht="12.75">
      <c r="C26" s="2" t="s">
        <v>3</v>
      </c>
      <c r="D26" s="7">
        <v>15948</v>
      </c>
      <c r="E26" s="3">
        <f>D26/D27</f>
        <v>0.1947205196454299</v>
      </c>
      <c r="F26" s="2">
        <v>10</v>
      </c>
    </row>
    <row r="27" spans="3:6" ht="12.75">
      <c r="C27" s="6" t="s">
        <v>12</v>
      </c>
      <c r="D27" s="8">
        <f>SUM(D18:D26)</f>
        <v>81902</v>
      </c>
      <c r="E27" s="9"/>
      <c r="F27" s="6">
        <f>SUM(F18:F26)</f>
        <v>50</v>
      </c>
    </row>
    <row r="31" ht="12.75">
      <c r="C31" s="13" t="s">
        <v>13</v>
      </c>
    </row>
    <row r="33" spans="3:4" ht="12.75">
      <c r="C33" s="4" t="s">
        <v>15</v>
      </c>
      <c r="D33" s="4" t="s">
        <v>16</v>
      </c>
    </row>
    <row r="34" spans="3:4" ht="12.75">
      <c r="C34" s="4" t="s">
        <v>17</v>
      </c>
      <c r="D34" s="4" t="s">
        <v>18</v>
      </c>
    </row>
    <row r="35" spans="3:4" ht="12.75">
      <c r="C35" s="12" t="s">
        <v>41</v>
      </c>
      <c r="D35" s="4" t="s">
        <v>42</v>
      </c>
    </row>
    <row r="36" spans="3:4" ht="12.75">
      <c r="C36" s="4" t="s">
        <v>3</v>
      </c>
      <c r="D36" s="4" t="s">
        <v>14</v>
      </c>
    </row>
    <row r="37" spans="3:4" ht="12.75">
      <c r="C37" s="12" t="s">
        <v>49</v>
      </c>
      <c r="D37" s="4" t="s">
        <v>50</v>
      </c>
    </row>
    <row r="38" spans="3:4" ht="12.75">
      <c r="C38" s="4" t="s">
        <v>19</v>
      </c>
      <c r="D38" s="4" t="s">
        <v>20</v>
      </c>
    </row>
    <row r="39" spans="3:4" ht="12.75">
      <c r="C39" s="4" t="s">
        <v>22</v>
      </c>
      <c r="D39" s="4" t="s">
        <v>21</v>
      </c>
    </row>
    <row r="40" spans="3:4" ht="12.75">
      <c r="C40" s="4" t="s">
        <v>54</v>
      </c>
      <c r="D40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/>
  <dimension ref="C1:F35"/>
  <sheetViews>
    <sheetView workbookViewId="0" topLeftCell="A1">
      <selection activeCell="C46" sqref="C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9031</v>
      </c>
      <c r="E10" s="5"/>
      <c r="F10" s="5"/>
    </row>
    <row r="11" spans="3:6" ht="12.75">
      <c r="C11" s="2" t="s">
        <v>5</v>
      </c>
      <c r="D11" s="15">
        <v>8706</v>
      </c>
      <c r="E11" s="5"/>
      <c r="F11" s="5"/>
    </row>
    <row r="12" spans="3:6" ht="12.75">
      <c r="C12" s="2" t="s">
        <v>6</v>
      </c>
      <c r="D12" s="3">
        <f>D11/D10</f>
        <v>0.9640128446462186</v>
      </c>
      <c r="E12" s="5"/>
      <c r="F12" s="5"/>
    </row>
    <row r="13" spans="3:6" ht="12.75">
      <c r="C13" s="16" t="s">
        <v>43</v>
      </c>
      <c r="D13" s="17">
        <v>193</v>
      </c>
      <c r="E13" s="5"/>
      <c r="F13" s="5"/>
    </row>
    <row r="14" spans="3:6" ht="12.75">
      <c r="C14" s="18" t="s">
        <v>44</v>
      </c>
      <c r="D14" s="19">
        <v>155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4642</v>
      </c>
      <c r="E18" s="3">
        <f>D18/D24</f>
        <v>0.5553960277578368</v>
      </c>
      <c r="F18" s="2">
        <v>17</v>
      </c>
    </row>
    <row r="19" spans="3:6" ht="12.75">
      <c r="C19" s="2" t="s">
        <v>22</v>
      </c>
      <c r="D19" s="7">
        <v>54</v>
      </c>
      <c r="E19" s="3">
        <f>D19/D24</f>
        <v>0.006460875807609476</v>
      </c>
      <c r="F19" s="2">
        <v>0</v>
      </c>
    </row>
    <row r="20" spans="3:6" ht="12.75">
      <c r="C20" s="2" t="s">
        <v>17</v>
      </c>
      <c r="D20" s="7">
        <v>669</v>
      </c>
      <c r="E20" s="3">
        <f>D20/D24</f>
        <v>0.08004307250538406</v>
      </c>
      <c r="F20" s="2">
        <v>2</v>
      </c>
    </row>
    <row r="21" spans="3:6" ht="12.75">
      <c r="C21" s="2" t="s">
        <v>19</v>
      </c>
      <c r="D21" s="7">
        <v>1834</v>
      </c>
      <c r="E21" s="3">
        <f>D21/D24</f>
        <v>0.21943048576214405</v>
      </c>
      <c r="F21" s="2">
        <v>7</v>
      </c>
    </row>
    <row r="22" spans="3:6" ht="12.75">
      <c r="C22" s="2" t="s">
        <v>41</v>
      </c>
      <c r="D22" s="7">
        <v>79</v>
      </c>
      <c r="E22" s="3">
        <f>D22/D24</f>
        <v>0.009452022014836085</v>
      </c>
      <c r="F22" s="2">
        <v>0</v>
      </c>
    </row>
    <row r="23" spans="3:6" ht="12.75">
      <c r="C23" s="2" t="s">
        <v>3</v>
      </c>
      <c r="D23" s="7">
        <v>1080</v>
      </c>
      <c r="E23" s="3">
        <f>D23/D24</f>
        <v>0.12921751615218952</v>
      </c>
      <c r="F23" s="2">
        <v>4</v>
      </c>
    </row>
    <row r="24" spans="3:6" ht="12.75">
      <c r="C24" s="6" t="s">
        <v>12</v>
      </c>
      <c r="D24" s="8">
        <f>SUM(D18:D23)</f>
        <v>8358</v>
      </c>
      <c r="E24" s="9"/>
      <c r="F24" s="6">
        <f>SUM(F18:F23)</f>
        <v>30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12" t="s">
        <v>41</v>
      </c>
      <c r="D32" s="4" t="s">
        <v>42</v>
      </c>
    </row>
    <row r="33" spans="3:4" ht="12.75">
      <c r="C33" s="4" t="s">
        <v>3</v>
      </c>
      <c r="D33" s="4" t="s">
        <v>14</v>
      </c>
    </row>
    <row r="34" spans="3:4" ht="12.75">
      <c r="C34" s="4" t="s">
        <v>19</v>
      </c>
      <c r="D34" s="4" t="s">
        <v>20</v>
      </c>
    </row>
    <row r="35" spans="3:4" ht="12.75">
      <c r="C35" s="4" t="s">
        <v>22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"/>
  <dimension ref="C1:F35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67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1866</v>
      </c>
      <c r="E10" s="5"/>
      <c r="F10" s="5"/>
    </row>
    <row r="11" spans="3:6" ht="12.75">
      <c r="C11" s="2" t="s">
        <v>5</v>
      </c>
      <c r="D11" s="15">
        <v>1733</v>
      </c>
      <c r="E11" s="5"/>
      <c r="F11" s="5"/>
    </row>
    <row r="12" spans="3:6" ht="12.75">
      <c r="C12" s="2" t="s">
        <v>6</v>
      </c>
      <c r="D12" s="3">
        <f>D11/D10</f>
        <v>0.9287245444801715</v>
      </c>
      <c r="E12" s="5"/>
      <c r="F12" s="5"/>
    </row>
    <row r="13" spans="3:6" ht="12.75">
      <c r="C13" s="16" t="s">
        <v>43</v>
      </c>
      <c r="D13" s="17">
        <v>80</v>
      </c>
      <c r="E13" s="5"/>
      <c r="F13" s="5"/>
    </row>
    <row r="14" spans="3:6" ht="12.75">
      <c r="C14" s="18" t="s">
        <v>44</v>
      </c>
      <c r="D14" s="19">
        <v>22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457</v>
      </c>
      <c r="E18" s="3">
        <f>D18/D26</f>
        <v>0.33455344070278187</v>
      </c>
      <c r="F18" s="2">
        <v>3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34</v>
      </c>
      <c r="E20" s="3">
        <f>D20/D26</f>
        <v>0.024890190336749635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875</v>
      </c>
      <c r="E22" s="3">
        <f>D22/D26</f>
        <v>0.6405563689604685</v>
      </c>
      <c r="F22" s="2">
        <v>12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1366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8"/>
  <dimension ref="C1:F31"/>
  <sheetViews>
    <sheetView workbookViewId="0" topLeftCell="A1">
      <selection activeCell="C41" sqref="C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51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6679</v>
      </c>
      <c r="E10" s="5"/>
      <c r="F10" s="5"/>
    </row>
    <row r="11" spans="3:6" ht="12.75">
      <c r="C11" s="2" t="s">
        <v>5</v>
      </c>
      <c r="D11" s="15">
        <v>6407</v>
      </c>
      <c r="E11" s="5"/>
      <c r="F11" s="5"/>
    </row>
    <row r="12" spans="3:6" ht="12.75">
      <c r="C12" s="2" t="s">
        <v>6</v>
      </c>
      <c r="D12" s="3">
        <f>D11/D10</f>
        <v>0.9592753406198533</v>
      </c>
      <c r="E12" s="5"/>
      <c r="F12" s="5"/>
    </row>
    <row r="13" spans="3:6" ht="12.75">
      <c r="C13" s="16" t="s">
        <v>43</v>
      </c>
      <c r="D13" s="17">
        <v>179</v>
      </c>
      <c r="E13" s="5"/>
      <c r="F13" s="5"/>
    </row>
    <row r="14" spans="3:6" ht="12.75">
      <c r="C14" s="18" t="s">
        <v>44</v>
      </c>
      <c r="D14" s="19">
        <v>226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2882</v>
      </c>
      <c r="E18" s="3">
        <f>D18/D22</f>
        <v>0.4801732755748084</v>
      </c>
      <c r="F18" s="2">
        <v>10</v>
      </c>
    </row>
    <row r="19" spans="3:6" ht="12.75">
      <c r="C19" s="2" t="s">
        <v>19</v>
      </c>
      <c r="D19" s="7">
        <v>359</v>
      </c>
      <c r="E19" s="3">
        <f>D19/D22</f>
        <v>0.05981339553482173</v>
      </c>
      <c r="F19" s="2">
        <v>1</v>
      </c>
    </row>
    <row r="20" spans="3:6" ht="12.75">
      <c r="C20" s="2" t="s">
        <v>17</v>
      </c>
      <c r="D20" s="7">
        <v>742</v>
      </c>
      <c r="E20" s="3">
        <f>D20/D22</f>
        <v>0.12362545818060647</v>
      </c>
      <c r="F20" s="2">
        <v>2</v>
      </c>
    </row>
    <row r="21" spans="3:6" ht="12.75">
      <c r="C21" s="2" t="s">
        <v>3</v>
      </c>
      <c r="D21" s="7">
        <v>2019</v>
      </c>
      <c r="E21" s="3">
        <f>D21/D22</f>
        <v>0.3363878707097634</v>
      </c>
      <c r="F21" s="2">
        <v>7</v>
      </c>
    </row>
    <row r="22" spans="3:6" ht="12.75">
      <c r="C22" s="6" t="s">
        <v>12</v>
      </c>
      <c r="D22" s="8">
        <f>SUM(D18:D21)</f>
        <v>6002</v>
      </c>
      <c r="E22" s="9"/>
      <c r="F22" s="6">
        <f>SUM(F18:F21)</f>
        <v>20</v>
      </c>
    </row>
    <row r="26" ht="12.75">
      <c r="C26" s="13" t="s">
        <v>13</v>
      </c>
    </row>
    <row r="28" spans="3:4" ht="12.75">
      <c r="C28" s="4" t="s">
        <v>15</v>
      </c>
      <c r="D28" s="4" t="s">
        <v>16</v>
      </c>
    </row>
    <row r="29" spans="3:4" ht="12.75">
      <c r="C29" s="4" t="s">
        <v>17</v>
      </c>
      <c r="D29" s="4" t="s">
        <v>18</v>
      </c>
    </row>
    <row r="30" spans="3:4" ht="12.75">
      <c r="C30" s="4" t="s">
        <v>3</v>
      </c>
      <c r="D30" s="4" t="s">
        <v>14</v>
      </c>
    </row>
    <row r="31" spans="3:4" ht="12.75">
      <c r="C31" s="4" t="s">
        <v>19</v>
      </c>
      <c r="D31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/>
  <dimension ref="C1:F33"/>
  <sheetViews>
    <sheetView workbookViewId="0" topLeftCell="A1">
      <selection activeCell="C38" sqref="C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4381</v>
      </c>
      <c r="E10" s="5"/>
      <c r="F10" s="5"/>
    </row>
    <row r="11" spans="3:6" ht="12.75">
      <c r="C11" s="2" t="s">
        <v>5</v>
      </c>
      <c r="D11" s="15">
        <v>4133</v>
      </c>
      <c r="E11" s="5"/>
      <c r="F11" s="5"/>
    </row>
    <row r="12" spans="3:6" ht="12.75">
      <c r="C12" s="2" t="s">
        <v>6</v>
      </c>
      <c r="D12" s="3">
        <f>D11/D10</f>
        <v>0.9433919196530473</v>
      </c>
      <c r="E12" s="5"/>
      <c r="F12" s="5"/>
    </row>
    <row r="13" spans="3:6" ht="12.75">
      <c r="C13" s="16" t="s">
        <v>43</v>
      </c>
      <c r="D13" s="17">
        <v>111</v>
      </c>
      <c r="E13" s="5"/>
      <c r="F13" s="5"/>
    </row>
    <row r="14" spans="3:6" ht="12.75">
      <c r="C14" s="18" t="s">
        <v>44</v>
      </c>
      <c r="D14" s="19">
        <v>104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1883</v>
      </c>
      <c r="E18" s="3">
        <f>D18/D23</f>
        <v>0.48060234813680447</v>
      </c>
      <c r="F18" s="2">
        <v>10</v>
      </c>
    </row>
    <row r="19" spans="3:6" ht="12.75">
      <c r="C19" s="2" t="s">
        <v>17</v>
      </c>
      <c r="D19" s="7">
        <v>536</v>
      </c>
      <c r="E19" s="3">
        <f>D19/D23</f>
        <v>0.1368044920877999</v>
      </c>
      <c r="F19" s="2">
        <v>3</v>
      </c>
    </row>
    <row r="20" spans="3:6" ht="12.75">
      <c r="C20" s="2" t="s">
        <v>19</v>
      </c>
      <c r="D20" s="7">
        <v>220</v>
      </c>
      <c r="E20" s="3">
        <f>D20/D23</f>
        <v>0.05615109749872384</v>
      </c>
      <c r="F20" s="2">
        <v>1</v>
      </c>
    </row>
    <row r="21" spans="3:6" ht="12.75">
      <c r="C21" s="2" t="s">
        <v>49</v>
      </c>
      <c r="D21" s="7">
        <v>136</v>
      </c>
      <c r="E21" s="3">
        <f>D21/D23</f>
        <v>0.03471158754466565</v>
      </c>
      <c r="F21" s="2">
        <v>0</v>
      </c>
    </row>
    <row r="22" spans="3:6" ht="12.75">
      <c r="C22" s="2" t="s">
        <v>3</v>
      </c>
      <c r="D22" s="7">
        <v>1143</v>
      </c>
      <c r="E22" s="3">
        <f>D22/D23</f>
        <v>0.29173047473200614</v>
      </c>
      <c r="F22" s="2">
        <v>6</v>
      </c>
    </row>
    <row r="23" spans="3:6" ht="12.75">
      <c r="C23" s="6" t="s">
        <v>12</v>
      </c>
      <c r="D23" s="8">
        <f>SUM(D18:D22)</f>
        <v>3918</v>
      </c>
      <c r="E23" s="9"/>
      <c r="F23" s="6">
        <f>SUM(F18:F22)</f>
        <v>20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4" t="s">
        <v>19</v>
      </c>
      <c r="D32" s="4" t="s">
        <v>20</v>
      </c>
    </row>
    <row r="33" spans="3:4" ht="12.75">
      <c r="C33" s="12" t="s">
        <v>49</v>
      </c>
      <c r="D33" s="4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/>
  <dimension ref="C1:F35"/>
  <sheetViews>
    <sheetView workbookViewId="0" topLeftCell="A1">
      <selection activeCell="I28" sqref="I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68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763</v>
      </c>
      <c r="E10" s="5"/>
      <c r="F10" s="5"/>
    </row>
    <row r="11" spans="3:6" ht="12.75">
      <c r="C11" s="2" t="s">
        <v>5</v>
      </c>
      <c r="D11" s="15">
        <v>724</v>
      </c>
      <c r="E11" s="5"/>
      <c r="F11" s="5"/>
    </row>
    <row r="12" spans="3:6" ht="12.75">
      <c r="C12" s="2" t="s">
        <v>6</v>
      </c>
      <c r="D12" s="3">
        <f>D11/D10</f>
        <v>0.9488859764089121</v>
      </c>
      <c r="E12" s="5"/>
      <c r="F12" s="5"/>
    </row>
    <row r="13" spans="3:6" ht="12.75">
      <c r="C13" s="16" t="s">
        <v>43</v>
      </c>
      <c r="D13" s="17">
        <v>35</v>
      </c>
      <c r="E13" s="5"/>
      <c r="F13" s="5"/>
    </row>
    <row r="14" spans="3:6" ht="12.75">
      <c r="C14" s="18" t="s">
        <v>44</v>
      </c>
      <c r="D14" s="19">
        <v>7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341</v>
      </c>
      <c r="E19" s="3">
        <f>D19/D26</f>
        <v>0.5222052067381318</v>
      </c>
      <c r="F19" s="2">
        <v>12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312</v>
      </c>
      <c r="E21" s="3">
        <f>D21/D26</f>
        <v>0.4777947932618683</v>
      </c>
      <c r="F21" s="2">
        <v>3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653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C1:F35"/>
  <sheetViews>
    <sheetView workbookViewId="0" topLeftCell="A1">
      <selection activeCell="H27" sqref="H2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69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3508</v>
      </c>
      <c r="E10" s="5"/>
      <c r="F10" s="5"/>
    </row>
    <row r="11" spans="3:6" ht="12.75">
      <c r="C11" s="2" t="s">
        <v>5</v>
      </c>
      <c r="D11" s="15">
        <v>3317</v>
      </c>
      <c r="E11" s="5"/>
      <c r="F11" s="5"/>
    </row>
    <row r="12" spans="3:6" ht="12.75">
      <c r="C12" s="2" t="s">
        <v>6</v>
      </c>
      <c r="D12" s="3">
        <f>D11/D10</f>
        <v>0.9455530216647663</v>
      </c>
      <c r="E12" s="5"/>
      <c r="F12" s="5"/>
    </row>
    <row r="13" spans="3:6" ht="12.75">
      <c r="C13" s="16" t="s">
        <v>43</v>
      </c>
      <c r="D13" s="17">
        <v>217</v>
      </c>
      <c r="E13" s="5"/>
      <c r="F13" s="5"/>
    </row>
    <row r="14" spans="3:6" ht="12.75">
      <c r="C14" s="18" t="s">
        <v>44</v>
      </c>
      <c r="D14" s="19">
        <v>64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1658</v>
      </c>
      <c r="E22" s="3">
        <f>D22/D26</f>
        <v>0.6374471357170319</v>
      </c>
      <c r="F22" s="2">
        <v>16</v>
      </c>
    </row>
    <row r="23" spans="3:6" ht="12.75">
      <c r="C23" s="2" t="s">
        <v>62</v>
      </c>
      <c r="D23" s="7">
        <v>943</v>
      </c>
      <c r="E23" s="3">
        <f>D23/D26</f>
        <v>0.36255286428296807</v>
      </c>
      <c r="F23" s="2">
        <v>4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2601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9"/>
  <dimension ref="C1:F38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7462</v>
      </c>
      <c r="E10" s="5"/>
      <c r="F10" s="5"/>
    </row>
    <row r="11" spans="3:6" ht="12.75">
      <c r="C11" s="2" t="s">
        <v>5</v>
      </c>
      <c r="D11" s="15">
        <v>6992</v>
      </c>
      <c r="E11" s="5"/>
      <c r="F11" s="5"/>
    </row>
    <row r="12" spans="3:6" ht="12.75">
      <c r="C12" s="2" t="s">
        <v>6</v>
      </c>
      <c r="D12" s="3">
        <f>D11/D10</f>
        <v>0.9370142053068883</v>
      </c>
      <c r="E12" s="5"/>
      <c r="F12" s="5"/>
    </row>
    <row r="13" spans="3:6" ht="12.75">
      <c r="C13" s="16" t="s">
        <v>43</v>
      </c>
      <c r="D13" s="17">
        <v>110</v>
      </c>
      <c r="E13" s="5"/>
      <c r="F13" s="5"/>
    </row>
    <row r="14" spans="3:6" ht="12.75">
      <c r="C14" s="18" t="s">
        <v>44</v>
      </c>
      <c r="D14" s="19">
        <v>175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2980</v>
      </c>
      <c r="E18" s="3">
        <f>D18/D25</f>
        <v>0.4443119129267929</v>
      </c>
      <c r="F18" s="2">
        <v>10</v>
      </c>
    </row>
    <row r="19" spans="3:6" ht="12.75">
      <c r="C19" s="2" t="s">
        <v>17</v>
      </c>
      <c r="D19" s="7">
        <v>732</v>
      </c>
      <c r="E19" s="3">
        <f>D19/D25</f>
        <v>0.10913970478604443</v>
      </c>
      <c r="F19" s="2">
        <v>2</v>
      </c>
    </row>
    <row r="20" spans="3:6" ht="12.75">
      <c r="C20" s="2" t="s">
        <v>54</v>
      </c>
      <c r="D20" s="7">
        <v>89</v>
      </c>
      <c r="E20" s="3">
        <f>D20/D25</f>
        <v>0.013269718204860594</v>
      </c>
      <c r="F20" s="2">
        <v>0</v>
      </c>
    </row>
    <row r="21" spans="3:6" ht="12.75">
      <c r="C21" s="2" t="s">
        <v>22</v>
      </c>
      <c r="D21" s="7">
        <v>30</v>
      </c>
      <c r="E21" s="3">
        <f>D21/D25</f>
        <v>0.0044729387207395254</v>
      </c>
      <c r="F21" s="2">
        <v>0</v>
      </c>
    </row>
    <row r="22" spans="3:6" ht="12.75">
      <c r="C22" s="2" t="s">
        <v>19</v>
      </c>
      <c r="D22" s="7">
        <v>1034</v>
      </c>
      <c r="E22" s="3">
        <f>D22/D25</f>
        <v>0.15416728790815565</v>
      </c>
      <c r="F22" s="2">
        <v>3</v>
      </c>
    </row>
    <row r="23" spans="3:6" ht="12.75">
      <c r="C23" s="2" t="s">
        <v>49</v>
      </c>
      <c r="D23" s="7">
        <v>218</v>
      </c>
      <c r="E23" s="3">
        <f>D23/D25</f>
        <v>0.03250335470404055</v>
      </c>
      <c r="F23" s="2">
        <v>0</v>
      </c>
    </row>
    <row r="24" spans="3:6" ht="12.75">
      <c r="C24" s="2" t="s">
        <v>3</v>
      </c>
      <c r="D24" s="7">
        <v>1624</v>
      </c>
      <c r="E24" s="3">
        <f>D24/D25</f>
        <v>0.24213508274936632</v>
      </c>
      <c r="F24" s="2">
        <v>5</v>
      </c>
    </row>
    <row r="25" spans="3:6" ht="12.75">
      <c r="C25" s="6" t="s">
        <v>12</v>
      </c>
      <c r="D25" s="8">
        <f>SUM(D18:D24)</f>
        <v>6707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12" t="s">
        <v>41</v>
      </c>
      <c r="D33" s="4" t="s">
        <v>42</v>
      </c>
    </row>
    <row r="34" spans="3:4" ht="12.75">
      <c r="C34" s="4" t="s">
        <v>3</v>
      </c>
      <c r="D34" s="4" t="s">
        <v>14</v>
      </c>
    </row>
    <row r="35" spans="3:4" ht="12.75">
      <c r="C35" s="12" t="s">
        <v>49</v>
      </c>
      <c r="D35" s="4" t="s">
        <v>50</v>
      </c>
    </row>
    <row r="36" spans="3:4" ht="12.75">
      <c r="C36" s="4" t="s">
        <v>19</v>
      </c>
      <c r="D36" s="4" t="s">
        <v>20</v>
      </c>
    </row>
    <row r="37" spans="3:4" ht="12.75">
      <c r="C37" s="4" t="s">
        <v>22</v>
      </c>
      <c r="D37" s="4" t="s">
        <v>21</v>
      </c>
    </row>
    <row r="38" spans="3:4" ht="12.75">
      <c r="C38" s="4" t="s">
        <v>54</v>
      </c>
      <c r="D38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0"/>
  <dimension ref="C1:F36"/>
  <sheetViews>
    <sheetView workbookViewId="0" topLeftCell="A1">
      <selection activeCell="E42" sqref="E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4786</v>
      </c>
      <c r="E10" s="5"/>
      <c r="F10" s="5"/>
    </row>
    <row r="11" spans="3:6" ht="12.75">
      <c r="C11" s="2" t="s">
        <v>5</v>
      </c>
      <c r="D11" s="15">
        <v>4481</v>
      </c>
      <c r="E11" s="5"/>
      <c r="F11" s="5"/>
    </row>
    <row r="12" spans="3:6" ht="12.75">
      <c r="C12" s="2" t="s">
        <v>6</v>
      </c>
      <c r="D12" s="3">
        <f>D11/D10</f>
        <v>0.9362724613455913</v>
      </c>
      <c r="E12" s="5"/>
      <c r="F12" s="5"/>
    </row>
    <row r="13" spans="3:6" ht="12.75">
      <c r="C13" s="16" t="s">
        <v>43</v>
      </c>
      <c r="D13" s="17">
        <v>87</v>
      </c>
      <c r="E13" s="5"/>
      <c r="F13" s="5"/>
    </row>
    <row r="14" spans="3:6" ht="12.75">
      <c r="C14" s="18" t="s">
        <v>44</v>
      </c>
      <c r="D14" s="19">
        <v>95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1804</v>
      </c>
      <c r="E18" s="3">
        <f>D18/D24</f>
        <v>0.41963247266806236</v>
      </c>
      <c r="F18" s="2">
        <v>9</v>
      </c>
    </row>
    <row r="19" spans="3:6" ht="12.75">
      <c r="C19" s="2" t="s">
        <v>19</v>
      </c>
      <c r="D19" s="7">
        <v>792</v>
      </c>
      <c r="E19" s="3">
        <f>D19/D24</f>
        <v>0.18422889043963714</v>
      </c>
      <c r="F19" s="2">
        <v>4</v>
      </c>
    </row>
    <row r="20" spans="3:6" ht="12.75">
      <c r="C20" s="2" t="s">
        <v>22</v>
      </c>
      <c r="D20" s="7">
        <v>11</v>
      </c>
      <c r="E20" s="3">
        <f>D20/D24</f>
        <v>0.0025587345894394044</v>
      </c>
      <c r="F20" s="2">
        <v>0</v>
      </c>
    </row>
    <row r="21" spans="3:6" ht="12.75">
      <c r="C21" s="2" t="s">
        <v>3</v>
      </c>
      <c r="D21" s="7">
        <v>930</v>
      </c>
      <c r="E21" s="3">
        <f>D21/D24</f>
        <v>0.21632937892533147</v>
      </c>
      <c r="F21" s="2">
        <v>4</v>
      </c>
    </row>
    <row r="22" spans="3:6" ht="12.75">
      <c r="C22" s="2" t="s">
        <v>49</v>
      </c>
      <c r="D22" s="7">
        <v>153</v>
      </c>
      <c r="E22" s="3">
        <f>D22/D24</f>
        <v>0.03558967201674808</v>
      </c>
      <c r="F22" s="2">
        <v>0</v>
      </c>
    </row>
    <row r="23" spans="3:6" ht="12.75">
      <c r="C23" s="2" t="s">
        <v>17</v>
      </c>
      <c r="D23" s="7">
        <v>609</v>
      </c>
      <c r="E23" s="3">
        <f>D23/D24</f>
        <v>0.14166085136078158</v>
      </c>
      <c r="F23" s="2">
        <v>3</v>
      </c>
    </row>
    <row r="24" spans="3:6" ht="12.75">
      <c r="C24" s="6" t="s">
        <v>12</v>
      </c>
      <c r="D24" s="8">
        <f>SUM(D18:D23)</f>
        <v>4299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12" t="s">
        <v>41</v>
      </c>
      <c r="D32" s="4" t="s">
        <v>42</v>
      </c>
    </row>
    <row r="33" spans="3:4" ht="12.75">
      <c r="C33" s="4" t="s">
        <v>3</v>
      </c>
      <c r="D33" s="4" t="s">
        <v>14</v>
      </c>
    </row>
    <row r="34" spans="3:4" ht="12.75">
      <c r="C34" s="12" t="s">
        <v>49</v>
      </c>
      <c r="D34" s="4" t="s">
        <v>50</v>
      </c>
    </row>
    <row r="35" spans="3:4" ht="12.75">
      <c r="C35" s="4" t="s">
        <v>19</v>
      </c>
      <c r="D35" s="4" t="s">
        <v>20</v>
      </c>
    </row>
    <row r="36" spans="3:4" ht="12.75">
      <c r="C36" s="4" t="s">
        <v>22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F38"/>
  <sheetViews>
    <sheetView workbookViewId="0" topLeftCell="A1">
      <selection activeCell="C47" sqref="C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9644</v>
      </c>
      <c r="E10" s="5"/>
      <c r="F10" s="5"/>
    </row>
    <row r="11" spans="3:6" ht="12.75">
      <c r="C11" s="2" t="s">
        <v>5</v>
      </c>
      <c r="D11" s="15">
        <v>9151</v>
      </c>
      <c r="E11" s="5"/>
      <c r="F11" s="5"/>
    </row>
    <row r="12" spans="3:6" ht="12.75">
      <c r="C12" s="2" t="s">
        <v>6</v>
      </c>
      <c r="D12" s="3">
        <f>D11/D10</f>
        <v>0.9488801327250104</v>
      </c>
      <c r="E12" s="5"/>
      <c r="F12" s="5"/>
    </row>
    <row r="13" spans="3:6" ht="12.75">
      <c r="C13" s="16" t="s">
        <v>43</v>
      </c>
      <c r="D13" s="17">
        <v>190</v>
      </c>
      <c r="E13" s="5"/>
      <c r="F13" s="5"/>
    </row>
    <row r="14" spans="3:6" ht="12.75">
      <c r="C14" s="18" t="s">
        <v>44</v>
      </c>
      <c r="D14" s="19">
        <v>164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3691</v>
      </c>
      <c r="E18" s="3">
        <f>D18/D26</f>
        <v>0.4195748550642264</v>
      </c>
      <c r="F18" s="2">
        <v>14</v>
      </c>
    </row>
    <row r="19" spans="3:6" ht="12.75">
      <c r="C19" s="2" t="s">
        <v>17</v>
      </c>
      <c r="D19" s="7">
        <v>1649</v>
      </c>
      <c r="E19" s="3">
        <f>D19/D26</f>
        <v>0.18745026713652382</v>
      </c>
      <c r="F19" s="2">
        <v>6</v>
      </c>
    </row>
    <row r="20" spans="3:6" ht="12.75">
      <c r="C20" s="2" t="s">
        <v>22</v>
      </c>
      <c r="D20" s="7">
        <v>55</v>
      </c>
      <c r="E20" s="3">
        <f>D20/D26</f>
        <v>0.006252131408434693</v>
      </c>
      <c r="F20" s="2">
        <v>0</v>
      </c>
    </row>
    <row r="21" spans="3:6" ht="12.75">
      <c r="C21" s="2" t="s">
        <v>41</v>
      </c>
      <c r="D21" s="7">
        <v>232</v>
      </c>
      <c r="E21" s="3">
        <f>D21/D26</f>
        <v>0.026372627031942708</v>
      </c>
      <c r="F21" s="2">
        <v>0</v>
      </c>
    </row>
    <row r="22" spans="3:6" ht="12.75">
      <c r="C22" s="2" t="s">
        <v>3</v>
      </c>
      <c r="D22" s="7">
        <v>2092</v>
      </c>
      <c r="E22" s="3">
        <f>D22/D26</f>
        <v>0.23780834375355234</v>
      </c>
      <c r="F22" s="2">
        <v>7</v>
      </c>
    </row>
    <row r="23" spans="3:6" ht="12.75">
      <c r="C23" s="2" t="s">
        <v>19</v>
      </c>
      <c r="D23" s="7">
        <v>447</v>
      </c>
      <c r="E23" s="3">
        <f>D23/D26</f>
        <v>0.05081277708309651</v>
      </c>
      <c r="F23" s="2">
        <v>1</v>
      </c>
    </row>
    <row r="24" spans="3:6" ht="12.75">
      <c r="C24" s="2" t="s">
        <v>49</v>
      </c>
      <c r="D24" s="7">
        <v>277</v>
      </c>
      <c r="E24" s="3">
        <f>D24/D26</f>
        <v>0.03148800727520746</v>
      </c>
      <c r="F24" s="2">
        <v>1</v>
      </c>
    </row>
    <row r="25" spans="3:6" ht="12.75">
      <c r="C25" s="2" t="s">
        <v>53</v>
      </c>
      <c r="D25" s="7">
        <v>354</v>
      </c>
      <c r="E25" s="3">
        <f>D25/D26</f>
        <v>0.04024099124701603</v>
      </c>
      <c r="F25" s="2">
        <v>1</v>
      </c>
    </row>
    <row r="26" spans="3:6" ht="12.75">
      <c r="C26" s="6" t="s">
        <v>12</v>
      </c>
      <c r="D26" s="8">
        <f>SUM(D18:D25)</f>
        <v>8797</v>
      </c>
      <c r="E26" s="9"/>
      <c r="F26" s="6">
        <f>SUM(F18:F25)</f>
        <v>30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12" t="s">
        <v>41</v>
      </c>
      <c r="D34" s="4" t="s">
        <v>42</v>
      </c>
    </row>
    <row r="35" spans="3:4" ht="12.75">
      <c r="C35" s="4" t="s">
        <v>3</v>
      </c>
      <c r="D35" s="4" t="s">
        <v>14</v>
      </c>
    </row>
    <row r="36" spans="3:4" ht="12.75">
      <c r="C36" s="12" t="s">
        <v>49</v>
      </c>
      <c r="D36" s="4" t="s">
        <v>50</v>
      </c>
    </row>
    <row r="37" spans="3:4" ht="12.75">
      <c r="C37" s="4" t="s">
        <v>19</v>
      </c>
      <c r="D37" s="4" t="s">
        <v>20</v>
      </c>
    </row>
    <row r="38" spans="3:4" ht="12.75">
      <c r="C38" s="4" t="s">
        <v>22</v>
      </c>
      <c r="D38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1"/>
  <dimension ref="C1:F36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6303</v>
      </c>
      <c r="E10" s="5"/>
      <c r="F10" s="5"/>
    </row>
    <row r="11" spans="3:6" ht="12.75">
      <c r="C11" s="2" t="s">
        <v>5</v>
      </c>
      <c r="D11" s="15">
        <v>5928</v>
      </c>
      <c r="E11" s="5"/>
      <c r="F11" s="5"/>
    </row>
    <row r="12" spans="3:6" ht="12.75">
      <c r="C12" s="2" t="s">
        <v>6</v>
      </c>
      <c r="D12" s="3">
        <f>D11/D10</f>
        <v>0.9405045216563541</v>
      </c>
      <c r="E12" s="5"/>
      <c r="F12" s="5"/>
    </row>
    <row r="13" spans="3:6" ht="12.75">
      <c r="C13" s="16" t="s">
        <v>43</v>
      </c>
      <c r="D13" s="17">
        <v>140</v>
      </c>
      <c r="E13" s="5"/>
      <c r="F13" s="5"/>
    </row>
    <row r="14" spans="3:6" ht="12.75">
      <c r="C14" s="18" t="s">
        <v>44</v>
      </c>
      <c r="D14" s="19">
        <v>103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3379</v>
      </c>
      <c r="E18" s="3">
        <f>D18/D24</f>
        <v>0.5943711521547933</v>
      </c>
      <c r="F18" s="2">
        <v>13</v>
      </c>
    </row>
    <row r="19" spans="3:6" ht="12.75">
      <c r="C19" s="2" t="s">
        <v>19</v>
      </c>
      <c r="D19" s="7">
        <v>819</v>
      </c>
      <c r="E19" s="3">
        <f>D19/D24</f>
        <v>0.14406332453825857</v>
      </c>
      <c r="F19" s="2">
        <v>3</v>
      </c>
    </row>
    <row r="20" spans="3:6" ht="12.75">
      <c r="C20" s="2" t="s">
        <v>22</v>
      </c>
      <c r="D20" s="7">
        <v>1081</v>
      </c>
      <c r="E20" s="3">
        <f>D20/D24</f>
        <v>0.1901495162708883</v>
      </c>
      <c r="F20" s="2">
        <v>4</v>
      </c>
    </row>
    <row r="21" spans="3:6" ht="12.75">
      <c r="C21" s="2" t="s">
        <v>3</v>
      </c>
      <c r="D21" s="7">
        <v>181</v>
      </c>
      <c r="E21" s="3">
        <f>D21/D24</f>
        <v>0.03183817062445031</v>
      </c>
      <c r="F21" s="2">
        <v>0</v>
      </c>
    </row>
    <row r="22" spans="3:6" ht="12.75">
      <c r="C22" s="2" t="s">
        <v>49</v>
      </c>
      <c r="D22" s="7">
        <v>51</v>
      </c>
      <c r="E22" s="3">
        <f>D22/D24</f>
        <v>0.008970976253298154</v>
      </c>
      <c r="F22" s="2">
        <v>0</v>
      </c>
    </row>
    <row r="23" spans="3:6" ht="12.75">
      <c r="C23" s="2" t="s">
        <v>17</v>
      </c>
      <c r="D23" s="7">
        <v>174</v>
      </c>
      <c r="E23" s="3">
        <f>D23/D24</f>
        <v>0.030606860158311346</v>
      </c>
      <c r="F23" s="2">
        <v>0</v>
      </c>
    </row>
    <row r="24" spans="3:6" ht="12.75">
      <c r="C24" s="6" t="s">
        <v>12</v>
      </c>
      <c r="D24" s="8">
        <f>SUM(D18:D23)</f>
        <v>5685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12" t="s">
        <v>41</v>
      </c>
      <c r="D32" s="4" t="s">
        <v>42</v>
      </c>
    </row>
    <row r="33" spans="3:4" ht="12.75">
      <c r="C33" s="4" t="s">
        <v>3</v>
      </c>
      <c r="D33" s="4" t="s">
        <v>14</v>
      </c>
    </row>
    <row r="34" spans="3:4" ht="12.75">
      <c r="C34" s="12" t="s">
        <v>49</v>
      </c>
      <c r="D34" s="4" t="s">
        <v>50</v>
      </c>
    </row>
    <row r="35" spans="3:4" ht="12.75">
      <c r="C35" s="4" t="s">
        <v>19</v>
      </c>
      <c r="D35" s="4" t="s">
        <v>20</v>
      </c>
    </row>
    <row r="36" spans="3:4" ht="12.75">
      <c r="C36" s="4" t="s">
        <v>22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7"/>
  <dimension ref="C1:F35"/>
  <sheetViews>
    <sheetView workbookViewId="0" topLeftCell="A1">
      <selection activeCell="F26" sqref="F2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70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3972</v>
      </c>
      <c r="E10" s="5"/>
      <c r="F10" s="5"/>
    </row>
    <row r="11" spans="3:6" ht="12.75">
      <c r="C11" s="2" t="s">
        <v>5</v>
      </c>
      <c r="D11" s="15">
        <v>3635</v>
      </c>
      <c r="E11" s="5"/>
      <c r="F11" s="5"/>
    </row>
    <row r="12" spans="3:6" ht="12.75">
      <c r="C12" s="2" t="s">
        <v>6</v>
      </c>
      <c r="D12" s="3">
        <f>D11/D10</f>
        <v>0.9151560926485398</v>
      </c>
      <c r="E12" s="5"/>
      <c r="F12" s="5"/>
    </row>
    <row r="13" spans="3:6" ht="12.75">
      <c r="C13" s="16" t="s">
        <v>43</v>
      </c>
      <c r="D13" s="17">
        <v>207</v>
      </c>
      <c r="E13" s="5"/>
      <c r="F13" s="5"/>
    </row>
    <row r="14" spans="3:6" ht="12.75">
      <c r="C14" s="18" t="s">
        <v>44</v>
      </c>
      <c r="D14" s="19">
        <v>83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1223</v>
      </c>
      <c r="E19" s="3">
        <f>D19/D26</f>
        <v>0.43461265103056146</v>
      </c>
      <c r="F19" s="2">
        <v>4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1591</v>
      </c>
      <c r="E21" s="3">
        <f>D21/D26</f>
        <v>0.5653873489694385</v>
      </c>
      <c r="F21" s="2">
        <v>16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2814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8"/>
  <dimension ref="C1:F35"/>
  <sheetViews>
    <sheetView workbookViewId="0" topLeftCell="A1">
      <selection activeCell="F49" sqref="F4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71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1166</v>
      </c>
      <c r="E10" s="5"/>
      <c r="F10" s="5"/>
    </row>
    <row r="11" spans="3:6" ht="12.75">
      <c r="C11" s="2" t="s">
        <v>5</v>
      </c>
      <c r="D11" s="15">
        <v>1096</v>
      </c>
      <c r="E11" s="5"/>
      <c r="F11" s="5"/>
    </row>
    <row r="12" spans="3:6" ht="12.75">
      <c r="C12" s="2" t="s">
        <v>6</v>
      </c>
      <c r="D12" s="3">
        <f>D11/D10</f>
        <v>0.9399656946826758</v>
      </c>
      <c r="E12" s="5"/>
      <c r="F12" s="5"/>
    </row>
    <row r="13" spans="3:6" ht="12.75">
      <c r="C13" s="16" t="s">
        <v>43</v>
      </c>
      <c r="D13" s="17">
        <v>73</v>
      </c>
      <c r="E13" s="5"/>
      <c r="F13" s="5"/>
    </row>
    <row r="14" spans="3:6" ht="12.75">
      <c r="C14" s="18" t="s">
        <v>44</v>
      </c>
      <c r="D14" s="19">
        <v>24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464</v>
      </c>
      <c r="E22" s="3">
        <f>D22/D26</f>
        <v>0.5497630331753555</v>
      </c>
      <c r="F22" s="2">
        <v>12</v>
      </c>
    </row>
    <row r="23" spans="3:6" ht="12.75">
      <c r="C23" s="2" t="s">
        <v>62</v>
      </c>
      <c r="D23" s="7">
        <v>380</v>
      </c>
      <c r="E23" s="3">
        <f>D23/D26</f>
        <v>0.45023696682464454</v>
      </c>
      <c r="F23" s="2">
        <v>3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844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2"/>
  <dimension ref="C1:F35"/>
  <sheetViews>
    <sheetView workbookViewId="0" topLeftCell="A1">
      <selection activeCell="H43" sqref="H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72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1241</v>
      </c>
      <c r="E10" s="5"/>
      <c r="F10" s="5"/>
    </row>
    <row r="11" spans="3:6" ht="12.75">
      <c r="C11" s="2" t="s">
        <v>5</v>
      </c>
      <c r="D11" s="15">
        <v>1109</v>
      </c>
      <c r="E11" s="5"/>
      <c r="F11" s="5"/>
    </row>
    <row r="12" spans="3:6" ht="12.75">
      <c r="C12" s="2" t="s">
        <v>6</v>
      </c>
      <c r="D12" s="3">
        <f>D11/D10</f>
        <v>0.8936341659951652</v>
      </c>
      <c r="E12" s="5"/>
      <c r="F12" s="5"/>
    </row>
    <row r="13" spans="3:6" ht="12.75">
      <c r="C13" s="16" t="s">
        <v>43</v>
      </c>
      <c r="D13" s="17">
        <v>64</v>
      </c>
      <c r="E13" s="5"/>
      <c r="F13" s="5"/>
    </row>
    <row r="14" spans="3:6" ht="12.75">
      <c r="C14" s="18" t="s">
        <v>44</v>
      </c>
      <c r="D14" s="19">
        <v>40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444</v>
      </c>
      <c r="E22" s="3">
        <f>D22/D26</f>
        <v>0.5045454545454545</v>
      </c>
      <c r="F22" s="2">
        <v>12</v>
      </c>
    </row>
    <row r="23" spans="3:6" ht="12.75">
      <c r="C23" s="2" t="s">
        <v>62</v>
      </c>
      <c r="D23" s="7">
        <v>436</v>
      </c>
      <c r="E23" s="3">
        <f>D23/D26</f>
        <v>0.4954545454545455</v>
      </c>
      <c r="F23" s="2">
        <v>3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880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/>
  <dimension ref="C1:F35"/>
  <sheetViews>
    <sheetView workbookViewId="0" topLeftCell="A1">
      <selection activeCell="I31" sqref="I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73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708</v>
      </c>
      <c r="E10" s="5"/>
      <c r="F10" s="5"/>
    </row>
    <row r="11" spans="3:6" ht="12.75">
      <c r="C11" s="2" t="s">
        <v>5</v>
      </c>
      <c r="D11" s="15">
        <v>671</v>
      </c>
      <c r="E11" s="5"/>
      <c r="F11" s="5"/>
    </row>
    <row r="12" spans="3:6" ht="12.75">
      <c r="C12" s="2" t="s">
        <v>6</v>
      </c>
      <c r="D12" s="3">
        <f>D11/D10</f>
        <v>0.9477401129943502</v>
      </c>
      <c r="E12" s="5"/>
      <c r="F12" s="5"/>
    </row>
    <row r="13" spans="3:6" ht="12.75">
      <c r="C13" s="16" t="s">
        <v>43</v>
      </c>
      <c r="D13" s="17">
        <v>23</v>
      </c>
      <c r="E13" s="5"/>
      <c r="F13" s="5"/>
    </row>
    <row r="14" spans="3:6" ht="12.75">
      <c r="C14" s="18" t="s">
        <v>44</v>
      </c>
      <c r="D14" s="19">
        <v>19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300</v>
      </c>
      <c r="E19" s="3">
        <f>D19/D26</f>
        <v>0.4784688995215311</v>
      </c>
      <c r="F19" s="2">
        <v>3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327</v>
      </c>
      <c r="E23" s="3">
        <f>D23/D26</f>
        <v>0.5215311004784688</v>
      </c>
      <c r="F23" s="2">
        <v>12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627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4"/>
  <dimension ref="C1:F35"/>
  <sheetViews>
    <sheetView workbookViewId="0" topLeftCell="A1">
      <selection activeCell="I35" sqref="I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74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1334</v>
      </c>
      <c r="E10" s="5"/>
      <c r="F10" s="5"/>
    </row>
    <row r="11" spans="3:6" ht="12.75">
      <c r="C11" s="2" t="s">
        <v>5</v>
      </c>
      <c r="D11" s="15">
        <v>1231</v>
      </c>
      <c r="E11" s="5"/>
      <c r="F11" s="5"/>
    </row>
    <row r="12" spans="3:6" ht="12.75">
      <c r="C12" s="2" t="s">
        <v>6</v>
      </c>
      <c r="D12" s="3">
        <f>D11/D10</f>
        <v>0.9227886056971514</v>
      </c>
      <c r="E12" s="5"/>
      <c r="F12" s="5"/>
    </row>
    <row r="13" spans="3:6" ht="12.75">
      <c r="C13" s="16" t="s">
        <v>43</v>
      </c>
      <c r="D13" s="17">
        <v>37</v>
      </c>
      <c r="E13" s="5"/>
      <c r="F13" s="5"/>
    </row>
    <row r="14" spans="3:6" ht="12.75">
      <c r="C14" s="18" t="s">
        <v>44</v>
      </c>
      <c r="D14" s="19">
        <v>17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353</v>
      </c>
      <c r="E19" s="3">
        <f>D19/D26</f>
        <v>0.3783494105037513</v>
      </c>
      <c r="F19" s="2">
        <v>3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580</v>
      </c>
      <c r="E21" s="3">
        <f>D21/D26</f>
        <v>0.6216505894962486</v>
      </c>
      <c r="F21" s="2">
        <v>12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933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5"/>
  <dimension ref="C1:F35"/>
  <sheetViews>
    <sheetView workbookViewId="0" topLeftCell="A1">
      <selection activeCell="F42" sqref="F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75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1224</v>
      </c>
      <c r="E10" s="5"/>
      <c r="F10" s="5"/>
    </row>
    <row r="11" spans="3:6" ht="12.75">
      <c r="C11" s="2" t="s">
        <v>5</v>
      </c>
      <c r="D11" s="15">
        <v>1169</v>
      </c>
      <c r="E11" s="5"/>
      <c r="F11" s="5"/>
    </row>
    <row r="12" spans="3:6" ht="12.75">
      <c r="C12" s="2" t="s">
        <v>6</v>
      </c>
      <c r="D12" s="3">
        <f>D11/D10</f>
        <v>0.9550653594771242</v>
      </c>
      <c r="E12" s="5"/>
      <c r="F12" s="5"/>
    </row>
    <row r="13" spans="3:6" ht="12.75">
      <c r="C13" s="16" t="s">
        <v>43</v>
      </c>
      <c r="D13" s="17">
        <v>25</v>
      </c>
      <c r="E13" s="5"/>
      <c r="F13" s="5"/>
    </row>
    <row r="14" spans="3:6" ht="12.75">
      <c r="C14" s="18" t="s">
        <v>44</v>
      </c>
      <c r="D14" s="19">
        <v>15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548</v>
      </c>
      <c r="E22" s="3">
        <f>D22/D26</f>
        <v>0.5524193548387096</v>
      </c>
      <c r="F22" s="2">
        <v>12</v>
      </c>
    </row>
    <row r="23" spans="3:6" ht="12.75">
      <c r="C23" s="2" t="s">
        <v>62</v>
      </c>
      <c r="D23" s="7">
        <v>444</v>
      </c>
      <c r="E23" s="3">
        <f>D23/D26</f>
        <v>0.4475806451612903</v>
      </c>
      <c r="F23" s="2">
        <v>3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992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6"/>
  <dimension ref="C1:F35"/>
  <sheetViews>
    <sheetView workbookViewId="0" topLeftCell="A1">
      <selection activeCell="G29" sqref="G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76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3906</v>
      </c>
      <c r="E10" s="5"/>
      <c r="F10" s="5"/>
    </row>
    <row r="11" spans="3:6" ht="12.75">
      <c r="C11" s="2" t="s">
        <v>5</v>
      </c>
      <c r="D11" s="15">
        <v>3623</v>
      </c>
      <c r="E11" s="5"/>
      <c r="F11" s="5"/>
    </row>
    <row r="12" spans="3:6" ht="12.75">
      <c r="C12" s="2" t="s">
        <v>6</v>
      </c>
      <c r="D12" s="3">
        <f>D11/D10</f>
        <v>0.927547363031234</v>
      </c>
      <c r="E12" s="5"/>
      <c r="F12" s="5"/>
    </row>
    <row r="13" spans="3:6" ht="12.75">
      <c r="C13" s="16" t="s">
        <v>43</v>
      </c>
      <c r="D13" s="17">
        <v>376</v>
      </c>
      <c r="E13" s="5"/>
      <c r="F13" s="5"/>
    </row>
    <row r="14" spans="3:6" ht="12.75">
      <c r="C14" s="18" t="s">
        <v>44</v>
      </c>
      <c r="D14" s="19">
        <v>119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1114</v>
      </c>
      <c r="E23" s="3">
        <f>D23/D26</f>
        <v>0.445421831267493</v>
      </c>
      <c r="F23" s="2">
        <v>4</v>
      </c>
    </row>
    <row r="24" spans="3:6" ht="12.75">
      <c r="C24" s="2" t="s">
        <v>63</v>
      </c>
      <c r="D24" s="7">
        <v>1387</v>
      </c>
      <c r="E24" s="3">
        <f>D24/D26</f>
        <v>0.554578168732507</v>
      </c>
      <c r="F24" s="2">
        <v>16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2501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7"/>
  <dimension ref="C1:F35"/>
  <sheetViews>
    <sheetView workbookViewId="0" topLeftCell="A1">
      <selection activeCell="N20" sqref="N2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77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1702</v>
      </c>
      <c r="E10" s="5"/>
      <c r="F10" s="5"/>
    </row>
    <row r="11" spans="3:6" ht="12.75">
      <c r="C11" s="2" t="s">
        <v>5</v>
      </c>
      <c r="D11" s="15">
        <v>1610</v>
      </c>
      <c r="E11" s="5"/>
      <c r="F11" s="5"/>
    </row>
    <row r="12" spans="3:6" ht="12.75">
      <c r="C12" s="2" t="s">
        <v>6</v>
      </c>
      <c r="D12" s="3">
        <f>D11/D10</f>
        <v>0.9459459459459459</v>
      </c>
      <c r="E12" s="5"/>
      <c r="F12" s="5"/>
    </row>
    <row r="13" spans="3:6" ht="12.75">
      <c r="C13" s="16" t="s">
        <v>43</v>
      </c>
      <c r="D13" s="17">
        <v>120</v>
      </c>
      <c r="E13" s="5"/>
      <c r="F13" s="5"/>
    </row>
    <row r="14" spans="3:6" ht="12.75">
      <c r="C14" s="18" t="s">
        <v>44</v>
      </c>
      <c r="D14" s="19">
        <v>52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357</v>
      </c>
      <c r="E18" s="3">
        <f>D18/D26</f>
        <v>0.3266239707227813</v>
      </c>
      <c r="F18" s="2">
        <v>3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736</v>
      </c>
      <c r="E22" s="3">
        <f>D22/D26</f>
        <v>0.6733760292772186</v>
      </c>
      <c r="F22" s="2">
        <v>12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1093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8"/>
  <dimension ref="C1:F35"/>
  <sheetViews>
    <sheetView workbookViewId="0" topLeftCell="A1">
      <selection activeCell="H24" sqref="H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78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871</v>
      </c>
      <c r="E10" s="5"/>
      <c r="F10" s="5"/>
    </row>
    <row r="11" spans="3:6" ht="12.75">
      <c r="C11" s="2" t="s">
        <v>5</v>
      </c>
      <c r="D11" s="15">
        <v>836</v>
      </c>
      <c r="E11" s="5"/>
      <c r="F11" s="5"/>
    </row>
    <row r="12" spans="3:6" ht="12.75">
      <c r="C12" s="2" t="s">
        <v>6</v>
      </c>
      <c r="D12" s="3">
        <f>D11/D10</f>
        <v>0.9598163030998852</v>
      </c>
      <c r="E12" s="5"/>
      <c r="F12" s="5"/>
    </row>
    <row r="13" spans="3:6" ht="12.75">
      <c r="C13" s="16" t="s">
        <v>43</v>
      </c>
      <c r="D13" s="17">
        <v>29</v>
      </c>
      <c r="E13" s="5"/>
      <c r="F13" s="5"/>
    </row>
    <row r="14" spans="3:6" ht="12.75">
      <c r="C14" s="18" t="s">
        <v>44</v>
      </c>
      <c r="D14" s="19">
        <v>12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334</v>
      </c>
      <c r="E22" s="3">
        <f>D22/D26</f>
        <v>0.4507422402159244</v>
      </c>
      <c r="F22" s="2">
        <v>3</v>
      </c>
    </row>
    <row r="23" spans="3:6" ht="12.75">
      <c r="C23" s="2" t="s">
        <v>62</v>
      </c>
      <c r="D23" s="7">
        <v>407</v>
      </c>
      <c r="E23" s="3">
        <f>D23/D26</f>
        <v>0.5492577597840755</v>
      </c>
      <c r="F23" s="2">
        <v>12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741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C1:F36"/>
  <sheetViews>
    <sheetView workbookViewId="0" topLeftCell="A1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23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6490</v>
      </c>
      <c r="E10" s="5"/>
      <c r="F10" s="5"/>
    </row>
    <row r="11" spans="3:6" ht="12.75">
      <c r="C11" s="2" t="s">
        <v>5</v>
      </c>
      <c r="D11" s="15">
        <v>6211</v>
      </c>
      <c r="E11" s="5"/>
      <c r="F11" s="5"/>
    </row>
    <row r="12" spans="3:6" ht="12.75">
      <c r="C12" s="2" t="s">
        <v>6</v>
      </c>
      <c r="D12" s="3">
        <f>D11/D10</f>
        <v>0.9570107858243452</v>
      </c>
      <c r="E12" s="5"/>
      <c r="F12" s="5"/>
    </row>
    <row r="13" spans="3:6" ht="12.75">
      <c r="C13" s="16" t="s">
        <v>43</v>
      </c>
      <c r="D13" s="17">
        <v>100</v>
      </c>
      <c r="E13" s="5"/>
      <c r="F13" s="5"/>
    </row>
    <row r="14" spans="3:6" ht="12.75">
      <c r="C14" s="18" t="s">
        <v>44</v>
      </c>
      <c r="D14" s="19">
        <v>119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3231</v>
      </c>
      <c r="E18" s="3">
        <f>D18/D24</f>
        <v>0.539218958611482</v>
      </c>
      <c r="F18" s="2">
        <v>11</v>
      </c>
    </row>
    <row r="19" spans="3:6" ht="12.75">
      <c r="C19" s="2" t="s">
        <v>19</v>
      </c>
      <c r="D19" s="7">
        <v>1100</v>
      </c>
      <c r="E19" s="3">
        <f>D19/D24</f>
        <v>0.1835781041388518</v>
      </c>
      <c r="F19" s="2">
        <v>4</v>
      </c>
    </row>
    <row r="20" spans="3:6" ht="12.75">
      <c r="C20" s="2" t="s">
        <v>22</v>
      </c>
      <c r="D20" s="7">
        <v>30</v>
      </c>
      <c r="E20" s="3">
        <f>D20/D24</f>
        <v>0.005006675567423231</v>
      </c>
      <c r="F20" s="2">
        <v>0</v>
      </c>
    </row>
    <row r="21" spans="3:6" ht="12.75">
      <c r="C21" s="2" t="s">
        <v>49</v>
      </c>
      <c r="D21" s="7">
        <v>151</v>
      </c>
      <c r="E21" s="3">
        <f>D21/D24</f>
        <v>0.02520026702269693</v>
      </c>
      <c r="F21" s="2">
        <v>0</v>
      </c>
    </row>
    <row r="22" spans="3:6" ht="12.75">
      <c r="C22" s="2" t="s">
        <v>3</v>
      </c>
      <c r="D22" s="7">
        <v>1140</v>
      </c>
      <c r="E22" s="3">
        <f>D22/D24</f>
        <v>0.19025367156208278</v>
      </c>
      <c r="F22" s="2">
        <v>4</v>
      </c>
    </row>
    <row r="23" spans="3:6" ht="12.75">
      <c r="C23" s="2" t="s">
        <v>17</v>
      </c>
      <c r="D23" s="7">
        <v>340</v>
      </c>
      <c r="E23" s="3">
        <f>D23/D24</f>
        <v>0.056742323097463285</v>
      </c>
      <c r="F23" s="2">
        <v>1</v>
      </c>
    </row>
    <row r="24" spans="3:6" ht="12.75">
      <c r="C24" s="6" t="s">
        <v>12</v>
      </c>
      <c r="D24" s="8">
        <f>SUM(D18:D23)</f>
        <v>5992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12" t="s">
        <v>41</v>
      </c>
      <c r="D32" s="4" t="s">
        <v>42</v>
      </c>
    </row>
    <row r="33" spans="3:4" ht="12.75">
      <c r="C33" s="4" t="s">
        <v>3</v>
      </c>
      <c r="D33" s="4" t="s">
        <v>14</v>
      </c>
    </row>
    <row r="34" spans="3:4" ht="12.75">
      <c r="C34" s="12" t="s">
        <v>49</v>
      </c>
      <c r="D34" s="4" t="s">
        <v>50</v>
      </c>
    </row>
    <row r="35" spans="3:4" ht="12.75">
      <c r="C35" s="4" t="s">
        <v>19</v>
      </c>
      <c r="D35" s="4" t="s">
        <v>20</v>
      </c>
    </row>
    <row r="36" spans="3:4" ht="12.75">
      <c r="C36" s="4" t="s">
        <v>22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4"/>
  <dimension ref="C1:F36"/>
  <sheetViews>
    <sheetView workbookViewId="0" topLeftCell="A1">
      <selection activeCell="D41" sqref="D4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4953</v>
      </c>
      <c r="E10" s="5"/>
      <c r="F10" s="5"/>
    </row>
    <row r="11" spans="3:6" ht="12.75">
      <c r="C11" s="2" t="s">
        <v>5</v>
      </c>
      <c r="D11" s="15">
        <v>4637</v>
      </c>
      <c r="E11" s="5"/>
      <c r="F11" s="5"/>
    </row>
    <row r="12" spans="3:6" ht="12.75">
      <c r="C12" s="2" t="s">
        <v>6</v>
      </c>
      <c r="D12" s="3">
        <f>D11/D10</f>
        <v>0.9362002826569755</v>
      </c>
      <c r="E12" s="5"/>
      <c r="F12" s="5"/>
    </row>
    <row r="13" spans="3:6" ht="12.75">
      <c r="C13" s="16" t="s">
        <v>43</v>
      </c>
      <c r="D13" s="17">
        <v>69</v>
      </c>
      <c r="E13" s="5"/>
      <c r="F13" s="5"/>
    </row>
    <row r="14" spans="3:6" ht="12.75">
      <c r="C14" s="18" t="s">
        <v>44</v>
      </c>
      <c r="D14" s="19">
        <v>81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2027</v>
      </c>
      <c r="E18" s="3">
        <f>D18/D24</f>
        <v>0.45174949855137064</v>
      </c>
      <c r="F18" s="2">
        <v>9</v>
      </c>
    </row>
    <row r="19" spans="3:6" ht="12.75">
      <c r="C19" s="2" t="s">
        <v>49</v>
      </c>
      <c r="D19" s="7">
        <v>504</v>
      </c>
      <c r="E19" s="3">
        <f>D19/D24</f>
        <v>0.11232449297971919</v>
      </c>
      <c r="F19" s="2">
        <v>2</v>
      </c>
    </row>
    <row r="20" spans="3:6" ht="12.75">
      <c r="C20" s="2" t="s">
        <v>17</v>
      </c>
      <c r="D20" s="7">
        <v>506</v>
      </c>
      <c r="E20" s="3">
        <f>D20/D24</f>
        <v>0.11277022509471807</v>
      </c>
      <c r="F20" s="2">
        <v>2</v>
      </c>
    </row>
    <row r="21" spans="3:6" ht="12.75">
      <c r="C21" s="2" t="s">
        <v>22</v>
      </c>
      <c r="D21" s="7">
        <v>20</v>
      </c>
      <c r="E21" s="3">
        <f>D21/D24</f>
        <v>0.004457321149988857</v>
      </c>
      <c r="F21" s="2">
        <v>0</v>
      </c>
    </row>
    <row r="22" spans="3:6" ht="12.75">
      <c r="C22" s="2" t="s">
        <v>3</v>
      </c>
      <c r="D22" s="7">
        <v>1225</v>
      </c>
      <c r="E22" s="3">
        <f>D22/D24</f>
        <v>0.27301092043681746</v>
      </c>
      <c r="F22" s="2">
        <v>6</v>
      </c>
    </row>
    <row r="23" spans="3:6" ht="12.75">
      <c r="C23" s="2" t="s">
        <v>19</v>
      </c>
      <c r="D23" s="7">
        <v>205</v>
      </c>
      <c r="E23" s="3">
        <f>D23/D24</f>
        <v>0.04568754178738578</v>
      </c>
      <c r="F23" s="2">
        <v>1</v>
      </c>
    </row>
    <row r="24" spans="3:6" ht="12.75">
      <c r="C24" s="6" t="s">
        <v>12</v>
      </c>
      <c r="D24" s="8">
        <f>SUM(D18:D23)</f>
        <v>4487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12" t="s">
        <v>41</v>
      </c>
      <c r="D32" s="4" t="s">
        <v>42</v>
      </c>
    </row>
    <row r="33" spans="3:4" ht="12.75">
      <c r="C33" s="4" t="s">
        <v>3</v>
      </c>
      <c r="D33" s="4" t="s">
        <v>14</v>
      </c>
    </row>
    <row r="34" spans="3:4" ht="12.75">
      <c r="C34" s="12" t="s">
        <v>49</v>
      </c>
      <c r="D34" s="4" t="s">
        <v>50</v>
      </c>
    </row>
    <row r="35" spans="3:4" ht="12.75">
      <c r="C35" s="4" t="s">
        <v>19</v>
      </c>
      <c r="D35" s="4" t="s">
        <v>20</v>
      </c>
    </row>
    <row r="36" spans="3:4" ht="12.75">
      <c r="C36" s="4" t="s">
        <v>22</v>
      </c>
      <c r="D36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9"/>
  <dimension ref="C1:F35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79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879</v>
      </c>
      <c r="E10" s="5"/>
      <c r="F10" s="5"/>
    </row>
    <row r="11" spans="3:6" ht="12.75">
      <c r="C11" s="2" t="s">
        <v>5</v>
      </c>
      <c r="D11" s="15">
        <v>832</v>
      </c>
      <c r="E11" s="5"/>
      <c r="F11" s="5"/>
    </row>
    <row r="12" spans="3:6" ht="12.75">
      <c r="C12" s="2" t="s">
        <v>6</v>
      </c>
      <c r="D12" s="3">
        <f>D11/D10</f>
        <v>0.9465301478953356</v>
      </c>
      <c r="E12" s="5"/>
      <c r="F12" s="5"/>
    </row>
    <row r="13" spans="3:6" ht="12.75">
      <c r="C13" s="16" t="s">
        <v>43</v>
      </c>
      <c r="D13" s="17">
        <v>32</v>
      </c>
      <c r="E13" s="5"/>
      <c r="F13" s="5"/>
    </row>
    <row r="14" spans="3:6" ht="12.75">
      <c r="C14" s="18" t="s">
        <v>44</v>
      </c>
      <c r="D14" s="19">
        <v>15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311</v>
      </c>
      <c r="E18" s="3">
        <f>D18/D26</f>
        <v>0.4405099150141643</v>
      </c>
      <c r="F18" s="2">
        <v>3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395</v>
      </c>
      <c r="E22" s="3">
        <f>D22/D26</f>
        <v>0.5594900849858357</v>
      </c>
      <c r="F22" s="2">
        <v>12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706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5"/>
  <dimension ref="C1:F37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24759</v>
      </c>
      <c r="E10" s="5"/>
      <c r="F10" s="5"/>
    </row>
    <row r="11" spans="3:6" ht="12.75">
      <c r="C11" s="2" t="s">
        <v>5</v>
      </c>
      <c r="D11" s="15">
        <v>23435</v>
      </c>
      <c r="E11" s="5"/>
      <c r="F11" s="5"/>
    </row>
    <row r="12" spans="3:6" ht="12.75">
      <c r="C12" s="2" t="s">
        <v>6</v>
      </c>
      <c r="D12" s="3">
        <f>D11/D10</f>
        <v>0.9465244961428168</v>
      </c>
      <c r="E12" s="5"/>
      <c r="F12" s="5"/>
    </row>
    <row r="13" spans="3:6" ht="12.75">
      <c r="C13" s="16" t="s">
        <v>43</v>
      </c>
      <c r="D13" s="17">
        <v>457</v>
      </c>
      <c r="E13" s="5"/>
      <c r="F13" s="5"/>
    </row>
    <row r="14" spans="3:6" ht="12.75">
      <c r="C14" s="18" t="s">
        <v>44</v>
      </c>
      <c r="D14" s="19">
        <v>450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12682</v>
      </c>
      <c r="E18" s="3">
        <f>D18/D25</f>
        <v>0.5629438920454546</v>
      </c>
      <c r="F18" s="2">
        <v>25</v>
      </c>
    </row>
    <row r="19" spans="3:6" ht="12.75">
      <c r="C19" s="2" t="s">
        <v>17</v>
      </c>
      <c r="D19" s="7">
        <v>3025</v>
      </c>
      <c r="E19" s="3">
        <f>D19/D25</f>
        <v>0.13427734375</v>
      </c>
      <c r="F19" s="2">
        <v>5</v>
      </c>
    </row>
    <row r="20" spans="3:6" ht="12.75">
      <c r="C20" s="2" t="s">
        <v>22</v>
      </c>
      <c r="D20" s="7">
        <v>278</v>
      </c>
      <c r="E20" s="3">
        <f>D20/D25</f>
        <v>0.012340198863636364</v>
      </c>
      <c r="F20" s="2">
        <v>0</v>
      </c>
    </row>
    <row r="21" spans="3:6" ht="12.75">
      <c r="C21" s="2" t="s">
        <v>41</v>
      </c>
      <c r="D21" s="7">
        <v>408</v>
      </c>
      <c r="E21" s="3">
        <f>D21/D25</f>
        <v>0.018110795454545456</v>
      </c>
      <c r="F21" s="2">
        <v>0</v>
      </c>
    </row>
    <row r="22" spans="3:6" ht="12.75">
      <c r="C22" s="2" t="s">
        <v>19</v>
      </c>
      <c r="D22" s="7">
        <v>1005</v>
      </c>
      <c r="E22" s="3">
        <f>D22/D25</f>
        <v>0.044611150568181816</v>
      </c>
      <c r="F22" s="2">
        <v>1</v>
      </c>
    </row>
    <row r="23" spans="3:6" ht="12.75">
      <c r="C23" s="2" t="s">
        <v>49</v>
      </c>
      <c r="D23" s="7">
        <v>1147</v>
      </c>
      <c r="E23" s="3">
        <f>D23/D25</f>
        <v>0.05091441761363636</v>
      </c>
      <c r="F23" s="2">
        <v>2</v>
      </c>
    </row>
    <row r="24" spans="3:6" ht="12.75">
      <c r="C24" s="2" t="s">
        <v>3</v>
      </c>
      <c r="D24" s="7">
        <v>3983</v>
      </c>
      <c r="E24" s="3">
        <f>D24/D25</f>
        <v>0.17680220170454544</v>
      </c>
      <c r="F24" s="2">
        <v>7</v>
      </c>
    </row>
    <row r="25" spans="3:6" ht="12.75">
      <c r="C25" s="6" t="s">
        <v>12</v>
      </c>
      <c r="D25" s="8">
        <f>SUM(D18:D24)</f>
        <v>22528</v>
      </c>
      <c r="E25" s="9"/>
      <c r="F25" s="6">
        <f>SUM(F18:F24)</f>
        <v>40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12" t="s">
        <v>41</v>
      </c>
      <c r="D33" s="4" t="s">
        <v>42</v>
      </c>
    </row>
    <row r="34" spans="3:4" ht="12.75">
      <c r="C34" s="4" t="s">
        <v>3</v>
      </c>
      <c r="D34" s="4" t="s">
        <v>14</v>
      </c>
    </row>
    <row r="35" spans="3:4" ht="12.75">
      <c r="C35" s="12" t="s">
        <v>49</v>
      </c>
      <c r="D35" s="4" t="s">
        <v>50</v>
      </c>
    </row>
    <row r="36" spans="3:4" ht="12.75">
      <c r="C36" s="4" t="s">
        <v>19</v>
      </c>
      <c r="D36" s="4" t="s">
        <v>20</v>
      </c>
    </row>
    <row r="37" spans="3:4" ht="12.75">
      <c r="C37" s="4" t="s">
        <v>22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46"/>
  <dimension ref="C1:F43"/>
  <sheetViews>
    <sheetView workbookViewId="0" topLeftCell="A4">
      <selection activeCell="C49" sqref="C4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101902</v>
      </c>
      <c r="E10" s="5"/>
      <c r="F10" s="5"/>
    </row>
    <row r="11" spans="3:6" ht="12.75">
      <c r="C11" s="2" t="s">
        <v>5</v>
      </c>
      <c r="D11" s="15">
        <v>95095</v>
      </c>
      <c r="E11" s="5"/>
      <c r="F11" s="5"/>
    </row>
    <row r="12" spans="3:6" ht="12.75">
      <c r="C12" s="2" t="s">
        <v>6</v>
      </c>
      <c r="D12" s="3">
        <f>D11/D10</f>
        <v>0.9332005259955644</v>
      </c>
      <c r="E12" s="5"/>
      <c r="F12" s="5"/>
    </row>
    <row r="13" spans="3:6" ht="12.75">
      <c r="C13" s="16" t="s">
        <v>43</v>
      </c>
      <c r="D13" s="17">
        <v>1968</v>
      </c>
      <c r="E13" s="5"/>
      <c r="F13" s="5"/>
    </row>
    <row r="14" spans="3:6" ht="12.75">
      <c r="C14" s="18" t="s">
        <v>44</v>
      </c>
      <c r="D14" s="19">
        <v>1966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37933</v>
      </c>
      <c r="E18" s="3">
        <f>D18/D29</f>
        <v>0.416109959302772</v>
      </c>
      <c r="F18" s="2">
        <v>23</v>
      </c>
    </row>
    <row r="19" spans="3:6" ht="12.75">
      <c r="C19" s="2" t="s">
        <v>54</v>
      </c>
      <c r="D19" s="7">
        <v>1443</v>
      </c>
      <c r="E19" s="3">
        <f>D19/D29</f>
        <v>0.015829137460098067</v>
      </c>
      <c r="F19" s="2">
        <v>0</v>
      </c>
    </row>
    <row r="20" spans="3:6" ht="12.75">
      <c r="C20" s="2" t="s">
        <v>56</v>
      </c>
      <c r="D20" s="7">
        <v>1640</v>
      </c>
      <c r="E20" s="3">
        <f>D20/D29</f>
        <v>0.017990149296299954</v>
      </c>
      <c r="F20" s="2">
        <v>0</v>
      </c>
    </row>
    <row r="21" spans="3:6" ht="12.75">
      <c r="C21" s="2" t="s">
        <v>22</v>
      </c>
      <c r="D21" s="7">
        <v>1824</v>
      </c>
      <c r="E21" s="3">
        <f>D21/D29</f>
        <v>0.02000855629051897</v>
      </c>
      <c r="F21" s="2">
        <v>1</v>
      </c>
    </row>
    <row r="22" spans="3:6" ht="12.75">
      <c r="C22" s="2" t="s">
        <v>17</v>
      </c>
      <c r="D22" s="7">
        <v>9712</v>
      </c>
      <c r="E22" s="3">
        <f>D22/D29</f>
        <v>0.10653678656442997</v>
      </c>
      <c r="F22" s="2">
        <v>5</v>
      </c>
    </row>
    <row r="23" spans="3:6" ht="12.75">
      <c r="C23" s="2" t="s">
        <v>57</v>
      </c>
      <c r="D23" s="7">
        <v>407</v>
      </c>
      <c r="E23" s="3">
        <f>D23/D29</f>
        <v>0.004464628514386635</v>
      </c>
      <c r="F23" s="2">
        <v>0</v>
      </c>
    </row>
    <row r="24" spans="3:6" ht="12.75">
      <c r="C24" s="2" t="s">
        <v>49</v>
      </c>
      <c r="D24" s="7">
        <v>4926</v>
      </c>
      <c r="E24" s="3">
        <f>D24/D29</f>
        <v>0.05403626550827657</v>
      </c>
      <c r="F24" s="2">
        <v>2</v>
      </c>
    </row>
    <row r="25" spans="3:6" ht="12.75">
      <c r="C25" s="2" t="s">
        <v>41</v>
      </c>
      <c r="D25" s="7">
        <v>1652</v>
      </c>
      <c r="E25" s="3">
        <f>D25/D29</f>
        <v>0.018121784535053368</v>
      </c>
      <c r="F25" s="2">
        <v>1</v>
      </c>
    </row>
    <row r="26" spans="3:6" ht="12.75">
      <c r="C26" s="2" t="s">
        <v>53</v>
      </c>
      <c r="D26" s="7">
        <v>2162</v>
      </c>
      <c r="E26" s="3">
        <f>D26/D29</f>
        <v>0.023716282182073476</v>
      </c>
      <c r="F26" s="2">
        <v>1</v>
      </c>
    </row>
    <row r="27" spans="3:6" ht="12.75">
      <c r="C27" s="2" t="s">
        <v>19</v>
      </c>
      <c r="D27" s="7">
        <v>4622</v>
      </c>
      <c r="E27" s="3">
        <f>D27/D29</f>
        <v>0.0507015061265234</v>
      </c>
      <c r="F27" s="2">
        <v>2</v>
      </c>
    </row>
    <row r="28" spans="3:6" ht="12.75">
      <c r="C28" s="2" t="s">
        <v>3</v>
      </c>
      <c r="D28" s="7">
        <v>24840</v>
      </c>
      <c r="E28" s="3">
        <f>D28/D29</f>
        <v>0.2724849442195676</v>
      </c>
      <c r="F28" s="2">
        <v>15</v>
      </c>
    </row>
    <row r="29" spans="3:6" ht="12.75">
      <c r="C29" s="6" t="s">
        <v>12</v>
      </c>
      <c r="D29" s="8">
        <f>SUM(D18:D28)</f>
        <v>91161</v>
      </c>
      <c r="E29" s="9"/>
      <c r="F29" s="6">
        <f>SUM(F18:F28)</f>
        <v>50</v>
      </c>
    </row>
    <row r="33" ht="12.75">
      <c r="C33" s="13" t="s">
        <v>13</v>
      </c>
    </row>
    <row r="35" spans="3:4" ht="12.75">
      <c r="C35" s="4" t="s">
        <v>15</v>
      </c>
      <c r="D35" s="4" t="s">
        <v>16</v>
      </c>
    </row>
    <row r="36" spans="3:4" ht="12.75">
      <c r="C36" s="4" t="s">
        <v>17</v>
      </c>
      <c r="D36" s="4" t="s">
        <v>18</v>
      </c>
    </row>
    <row r="37" spans="3:4" ht="12.75">
      <c r="C37" s="12" t="s">
        <v>41</v>
      </c>
      <c r="D37" s="4" t="s">
        <v>42</v>
      </c>
    </row>
    <row r="38" spans="3:4" ht="12.75">
      <c r="C38" s="4" t="s">
        <v>3</v>
      </c>
      <c r="D38" s="4" t="s">
        <v>14</v>
      </c>
    </row>
    <row r="39" spans="3:4" ht="12.75">
      <c r="C39" s="12" t="s">
        <v>49</v>
      </c>
      <c r="D39" s="4" t="s">
        <v>50</v>
      </c>
    </row>
    <row r="40" spans="3:4" ht="12.75">
      <c r="C40" s="4" t="s">
        <v>19</v>
      </c>
      <c r="D40" s="4" t="s">
        <v>20</v>
      </c>
    </row>
    <row r="41" spans="3:4" ht="12.75">
      <c r="C41" s="4" t="s">
        <v>22</v>
      </c>
      <c r="D41" s="4" t="s">
        <v>21</v>
      </c>
    </row>
    <row r="42" spans="3:4" ht="12.75">
      <c r="C42" s="4" t="s">
        <v>54</v>
      </c>
      <c r="D42" s="4" t="s">
        <v>55</v>
      </c>
    </row>
    <row r="43" spans="3:4" ht="12.75">
      <c r="C43" s="4" t="s">
        <v>56</v>
      </c>
      <c r="D43" s="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0"/>
  <dimension ref="C1:F35"/>
  <sheetViews>
    <sheetView workbookViewId="0" topLeftCell="A1">
      <selection activeCell="K28" sqref="K2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80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1864</v>
      </c>
      <c r="E10" s="5"/>
      <c r="F10" s="5"/>
    </row>
    <row r="11" spans="3:6" ht="12.75">
      <c r="C11" s="2" t="s">
        <v>5</v>
      </c>
      <c r="D11" s="15">
        <v>1747</v>
      </c>
      <c r="E11" s="5"/>
      <c r="F11" s="5"/>
    </row>
    <row r="12" spans="3:6" ht="12.75">
      <c r="C12" s="2" t="s">
        <v>6</v>
      </c>
      <c r="D12" s="3">
        <f>D11/D10</f>
        <v>0.9372317596566524</v>
      </c>
      <c r="E12" s="5"/>
      <c r="F12" s="5"/>
    </row>
    <row r="13" spans="3:6" ht="12.75">
      <c r="C13" s="16" t="s">
        <v>43</v>
      </c>
      <c r="D13" s="17">
        <v>112</v>
      </c>
      <c r="E13" s="5"/>
      <c r="F13" s="5"/>
    </row>
    <row r="14" spans="3:6" ht="12.75">
      <c r="C14" s="18" t="s">
        <v>44</v>
      </c>
      <c r="D14" s="19">
        <v>58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573</v>
      </c>
      <c r="E19" s="3">
        <f>D19/D26</f>
        <v>0.4228782287822878</v>
      </c>
      <c r="F19" s="2">
        <v>3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782</v>
      </c>
      <c r="E21" s="3">
        <f>D21/D26</f>
        <v>0.5771217712177121</v>
      </c>
      <c r="F21" s="2">
        <v>12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1355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1"/>
  <dimension ref="C1:F35"/>
  <sheetViews>
    <sheetView workbookViewId="0" topLeftCell="A1">
      <selection activeCell="I23" sqref="I2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81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1931</v>
      </c>
      <c r="E10" s="5"/>
      <c r="F10" s="5"/>
    </row>
    <row r="11" spans="3:6" ht="12.75">
      <c r="C11" s="2" t="s">
        <v>5</v>
      </c>
      <c r="D11" s="15">
        <v>1844</v>
      </c>
      <c r="E11" s="5"/>
      <c r="F11" s="5"/>
    </row>
    <row r="12" spans="3:6" ht="12.75">
      <c r="C12" s="2" t="s">
        <v>6</v>
      </c>
      <c r="D12" s="3">
        <f>D11/D10</f>
        <v>0.9549456240290005</v>
      </c>
      <c r="E12" s="5"/>
      <c r="F12" s="5"/>
    </row>
    <row r="13" spans="3:6" ht="12.75">
      <c r="C13" s="16" t="s">
        <v>43</v>
      </c>
      <c r="D13" s="17">
        <v>54</v>
      </c>
      <c r="E13" s="5"/>
      <c r="F13" s="5"/>
    </row>
    <row r="14" spans="3:6" ht="12.75">
      <c r="C14" s="18" t="s">
        <v>44</v>
      </c>
      <c r="D14" s="19">
        <v>28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843</v>
      </c>
      <c r="E23" s="3">
        <f>D23/D26</f>
        <v>0.5155963302752293</v>
      </c>
      <c r="F23" s="2">
        <v>12</v>
      </c>
    </row>
    <row r="24" spans="3:6" ht="12.75">
      <c r="C24" s="2" t="s">
        <v>63</v>
      </c>
      <c r="D24" s="7">
        <v>792</v>
      </c>
      <c r="E24" s="3">
        <f>D24/D26</f>
        <v>0.48440366972477067</v>
      </c>
      <c r="F24" s="2">
        <v>3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1635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2"/>
  <dimension ref="C1:F35"/>
  <sheetViews>
    <sheetView workbookViewId="0" topLeftCell="A1">
      <selection activeCell="H16" sqref="H1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82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1978</v>
      </c>
      <c r="E10" s="5"/>
      <c r="F10" s="5"/>
    </row>
    <row r="11" spans="3:6" ht="12.75">
      <c r="C11" s="2" t="s">
        <v>5</v>
      </c>
      <c r="D11" s="15">
        <v>1829</v>
      </c>
      <c r="E11" s="5"/>
      <c r="F11" s="5"/>
    </row>
    <row r="12" spans="3:6" ht="12.75">
      <c r="C12" s="2" t="s">
        <v>6</v>
      </c>
      <c r="D12" s="3">
        <f>D11/D10</f>
        <v>0.9246713852376137</v>
      </c>
      <c r="E12" s="5"/>
      <c r="F12" s="5"/>
    </row>
    <row r="13" spans="3:6" ht="12.75">
      <c r="C13" s="16" t="s">
        <v>43</v>
      </c>
      <c r="D13" s="17">
        <v>82</v>
      </c>
      <c r="E13" s="5"/>
      <c r="F13" s="5"/>
    </row>
    <row r="14" spans="3:6" ht="12.75">
      <c r="C14" s="18" t="s">
        <v>44</v>
      </c>
      <c r="D14" s="19">
        <v>39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406</v>
      </c>
      <c r="E18" s="3">
        <f>D18/D26</f>
        <v>0.2646675358539765</v>
      </c>
      <c r="F18" s="2">
        <v>3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188</v>
      </c>
      <c r="E20" s="3">
        <f>D20/D26</f>
        <v>0.12255541069100391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940</v>
      </c>
      <c r="E22" s="3">
        <f>D22/D26</f>
        <v>0.6127770534550195</v>
      </c>
      <c r="F22" s="2">
        <v>12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1534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3"/>
  <dimension ref="C1:F35"/>
  <sheetViews>
    <sheetView workbookViewId="0" topLeftCell="A1">
      <selection activeCell="H32" sqref="H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83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1929</v>
      </c>
      <c r="E10" s="5"/>
      <c r="F10" s="5"/>
    </row>
    <row r="11" spans="3:6" ht="12.75">
      <c r="C11" s="2" t="s">
        <v>5</v>
      </c>
      <c r="D11" s="15">
        <v>1794</v>
      </c>
      <c r="E11" s="5"/>
      <c r="F11" s="5"/>
    </row>
    <row r="12" spans="3:6" ht="12.75">
      <c r="C12" s="2" t="s">
        <v>6</v>
      </c>
      <c r="D12" s="3">
        <f>D11/D10</f>
        <v>0.9300155520995335</v>
      </c>
      <c r="E12" s="5"/>
      <c r="F12" s="5"/>
    </row>
    <row r="13" spans="3:6" ht="12.75">
      <c r="C13" s="16" t="s">
        <v>43</v>
      </c>
      <c r="D13" s="17">
        <v>219</v>
      </c>
      <c r="E13" s="5"/>
      <c r="F13" s="5"/>
    </row>
    <row r="14" spans="3:6" ht="12.75">
      <c r="C14" s="18" t="s">
        <v>44</v>
      </c>
      <c r="D14" s="19">
        <v>43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446</v>
      </c>
      <c r="E18" s="3">
        <f>D18/D26</f>
        <v>0.3811965811965812</v>
      </c>
      <c r="F18" s="2">
        <v>3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724</v>
      </c>
      <c r="E24" s="3">
        <f>D24/D26</f>
        <v>0.6188034188034188</v>
      </c>
      <c r="F24" s="2">
        <v>12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1170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40"/>
  <dimension ref="C1:F35"/>
  <sheetViews>
    <sheetView workbookViewId="0" topLeftCell="A1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5268</v>
      </c>
      <c r="E10" s="5"/>
      <c r="F10" s="5"/>
    </row>
    <row r="11" spans="3:6" ht="12.75">
      <c r="C11" s="2" t="s">
        <v>5</v>
      </c>
      <c r="D11" s="15">
        <v>4973</v>
      </c>
      <c r="E11" s="5"/>
      <c r="F11" s="5"/>
    </row>
    <row r="12" spans="3:6" ht="12.75">
      <c r="C12" s="2" t="s">
        <v>6</v>
      </c>
      <c r="D12" s="3">
        <f>D11/D10</f>
        <v>0.9440015186028854</v>
      </c>
      <c r="E12" s="5"/>
      <c r="F12" s="5"/>
    </row>
    <row r="13" spans="3:6" ht="12.75">
      <c r="C13" s="16" t="s">
        <v>43</v>
      </c>
      <c r="D13" s="17">
        <v>154</v>
      </c>
      <c r="E13" s="5"/>
      <c r="F13" s="5"/>
    </row>
    <row r="14" spans="3:6" ht="12.75">
      <c r="C14" s="18" t="s">
        <v>44</v>
      </c>
      <c r="D14" s="19">
        <v>77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2841</v>
      </c>
      <c r="E18" s="3">
        <f>D18/D24</f>
        <v>0.5991142977646563</v>
      </c>
      <c r="F18" s="2">
        <v>13</v>
      </c>
    </row>
    <row r="19" spans="3:6" ht="12.75">
      <c r="C19" s="2" t="s">
        <v>17</v>
      </c>
      <c r="D19" s="7">
        <v>417</v>
      </c>
      <c r="E19" s="3">
        <f>D19/D24</f>
        <v>0.08793757908055673</v>
      </c>
      <c r="F19" s="2">
        <v>1</v>
      </c>
    </row>
    <row r="20" spans="3:6" ht="12.75">
      <c r="C20" s="2" t="s">
        <v>3</v>
      </c>
      <c r="D20" s="7">
        <v>955</v>
      </c>
      <c r="E20" s="3">
        <f>D20/D24</f>
        <v>0.2013918177983973</v>
      </c>
      <c r="F20" s="2">
        <v>4</v>
      </c>
    </row>
    <row r="21" spans="3:6" ht="12.75">
      <c r="C21" s="2" t="s">
        <v>49</v>
      </c>
      <c r="D21" s="7">
        <v>258</v>
      </c>
      <c r="E21" s="3">
        <f>D21/D24</f>
        <v>0.05440742302825812</v>
      </c>
      <c r="F21" s="2">
        <v>1</v>
      </c>
    </row>
    <row r="22" spans="3:6" ht="12.75">
      <c r="C22" s="2" t="s">
        <v>22</v>
      </c>
      <c r="D22" s="7">
        <v>38</v>
      </c>
      <c r="E22" s="3">
        <f>D22/D24</f>
        <v>0.008013496415014762</v>
      </c>
      <c r="F22" s="2">
        <v>0</v>
      </c>
    </row>
    <row r="23" spans="3:6" ht="12.75">
      <c r="C23" s="2" t="s">
        <v>19</v>
      </c>
      <c r="D23" s="7">
        <v>233</v>
      </c>
      <c r="E23" s="3">
        <f>D23/D24</f>
        <v>0.04913538591311683</v>
      </c>
      <c r="F23" s="2">
        <v>1</v>
      </c>
    </row>
    <row r="24" spans="3:6" ht="12.75">
      <c r="C24" s="6" t="s">
        <v>12</v>
      </c>
      <c r="D24" s="8">
        <f>SUM(D18:D23)</f>
        <v>4742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12" t="s">
        <v>49</v>
      </c>
      <c r="D33" s="4" t="s">
        <v>50</v>
      </c>
    </row>
    <row r="34" spans="3:4" ht="12.75">
      <c r="C34" s="4" t="s">
        <v>19</v>
      </c>
      <c r="D34" s="4" t="s">
        <v>20</v>
      </c>
    </row>
    <row r="35" spans="3:4" ht="12.75">
      <c r="C35" s="4" t="s">
        <v>22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41"/>
  <dimension ref="C1:F34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5694</v>
      </c>
      <c r="E10" s="5"/>
      <c r="F10" s="5"/>
    </row>
    <row r="11" spans="3:6" ht="12.75">
      <c r="C11" s="2" t="s">
        <v>5</v>
      </c>
      <c r="D11" s="15">
        <v>5386</v>
      </c>
      <c r="E11" s="5"/>
      <c r="F11" s="5"/>
    </row>
    <row r="12" spans="3:6" ht="12.75">
      <c r="C12" s="2" t="s">
        <v>6</v>
      </c>
      <c r="D12" s="3">
        <f>D11/D10</f>
        <v>0.9459079733052336</v>
      </c>
      <c r="E12" s="5"/>
      <c r="F12" s="5"/>
    </row>
    <row r="13" spans="3:6" ht="12.75">
      <c r="C13" s="16" t="s">
        <v>43</v>
      </c>
      <c r="D13" s="17">
        <v>145</v>
      </c>
      <c r="E13" s="5"/>
      <c r="F13" s="5"/>
    </row>
    <row r="14" spans="3:6" ht="12.75">
      <c r="C14" s="18" t="s">
        <v>44</v>
      </c>
      <c r="D14" s="19">
        <v>106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2487</v>
      </c>
      <c r="E18" s="3">
        <f>D18/D23</f>
        <v>0.4843232716650438</v>
      </c>
      <c r="F18" s="2">
        <v>11</v>
      </c>
    </row>
    <row r="19" spans="3:6" ht="12.75">
      <c r="C19" s="2" t="s">
        <v>17</v>
      </c>
      <c r="D19" s="7">
        <v>548</v>
      </c>
      <c r="E19" s="3">
        <f>D19/D23</f>
        <v>0.10671859785783837</v>
      </c>
      <c r="F19" s="2">
        <v>2</v>
      </c>
    </row>
    <row r="20" spans="3:6" ht="12.75">
      <c r="C20" s="2" t="s">
        <v>19</v>
      </c>
      <c r="D20" s="7">
        <v>426</v>
      </c>
      <c r="E20" s="3">
        <f>D20/D23</f>
        <v>0.08296007789678676</v>
      </c>
      <c r="F20" s="2">
        <v>1</v>
      </c>
    </row>
    <row r="21" spans="3:6" ht="12.75">
      <c r="C21" s="2" t="s">
        <v>49</v>
      </c>
      <c r="D21" s="7">
        <v>177</v>
      </c>
      <c r="E21" s="3">
        <f>D21/D23</f>
        <v>0.034469328140214216</v>
      </c>
      <c r="F21" s="2">
        <v>0</v>
      </c>
    </row>
    <row r="22" spans="3:6" ht="12.75">
      <c r="C22" s="2" t="s">
        <v>3</v>
      </c>
      <c r="D22" s="7">
        <v>1497</v>
      </c>
      <c r="E22" s="3">
        <f>D22/D23</f>
        <v>0.29152872444011685</v>
      </c>
      <c r="F22" s="2">
        <v>6</v>
      </c>
    </row>
    <row r="23" spans="3:6" ht="12.75">
      <c r="C23" s="6" t="s">
        <v>12</v>
      </c>
      <c r="D23" s="8">
        <f>SUM(D18:D22)</f>
        <v>5135</v>
      </c>
      <c r="E23" s="9"/>
      <c r="F23" s="6">
        <f>SUM(F18:F22)</f>
        <v>20</v>
      </c>
    </row>
    <row r="27" ht="12.75">
      <c r="C27" s="13" t="s">
        <v>13</v>
      </c>
    </row>
    <row r="29" spans="3:4" ht="12.75">
      <c r="C29" s="4" t="s">
        <v>15</v>
      </c>
      <c r="D29" s="4" t="s">
        <v>16</v>
      </c>
    </row>
    <row r="30" spans="3:4" ht="12.75">
      <c r="C30" s="4" t="s">
        <v>17</v>
      </c>
      <c r="D30" s="4" t="s">
        <v>18</v>
      </c>
    </row>
    <row r="31" spans="3:4" ht="12.75">
      <c r="C31" s="4" t="s">
        <v>3</v>
      </c>
      <c r="D31" s="4" t="s">
        <v>14</v>
      </c>
    </row>
    <row r="32" spans="3:4" ht="12.75">
      <c r="C32" s="12" t="s">
        <v>49</v>
      </c>
      <c r="D32" s="4" t="s">
        <v>50</v>
      </c>
    </row>
    <row r="33" spans="3:4" ht="12.75">
      <c r="C33" s="4" t="s">
        <v>19</v>
      </c>
      <c r="D33" s="4" t="s">
        <v>20</v>
      </c>
    </row>
    <row r="34" spans="3:4" ht="12.75">
      <c r="C34" s="4" t="s">
        <v>22</v>
      </c>
      <c r="D34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C1:F35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59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1429</v>
      </c>
      <c r="E10" s="5"/>
      <c r="F10" s="5"/>
    </row>
    <row r="11" spans="3:6" ht="12.75">
      <c r="C11" s="2" t="s">
        <v>5</v>
      </c>
      <c r="D11" s="15">
        <v>1327</v>
      </c>
      <c r="E11" s="5"/>
      <c r="F11" s="5"/>
    </row>
    <row r="12" spans="3:6" ht="12.75">
      <c r="C12" s="2" t="s">
        <v>6</v>
      </c>
      <c r="D12" s="3">
        <f>D11/D10</f>
        <v>0.9286214135759272</v>
      </c>
      <c r="E12" s="5"/>
      <c r="F12" s="5"/>
    </row>
    <row r="13" spans="3:6" ht="12.75">
      <c r="C13" s="16" t="s">
        <v>43</v>
      </c>
      <c r="D13" s="17">
        <v>64</v>
      </c>
      <c r="E13" s="5"/>
      <c r="F13" s="5"/>
    </row>
    <row r="14" spans="3:6" ht="12.75">
      <c r="C14" s="18" t="s">
        <v>44</v>
      </c>
      <c r="D14" s="19">
        <v>18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593</v>
      </c>
      <c r="E19" s="3">
        <f>D19/D26</f>
        <v>0.5445362718089991</v>
      </c>
      <c r="F19" s="2">
        <v>12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496</v>
      </c>
      <c r="E21" s="3">
        <f>D21/D26</f>
        <v>0.4554637281910009</v>
      </c>
      <c r="F21" s="2">
        <v>3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1089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37"/>
  <dimension ref="C1:F35"/>
  <sheetViews>
    <sheetView workbookViewId="0" topLeftCell="A1">
      <selection activeCell="F25" sqref="F2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84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3610</v>
      </c>
      <c r="E10" s="5"/>
      <c r="F10" s="5"/>
    </row>
    <row r="11" spans="3:6" ht="12.75">
      <c r="C11" s="2" t="s">
        <v>5</v>
      </c>
      <c r="D11" s="15">
        <v>3410</v>
      </c>
      <c r="E11" s="5"/>
      <c r="F11" s="5"/>
    </row>
    <row r="12" spans="3:6" ht="12.75">
      <c r="C12" s="2" t="s">
        <v>6</v>
      </c>
      <c r="D12" s="3">
        <f>D11/D10</f>
        <v>0.9445983379501385</v>
      </c>
      <c r="E12" s="5"/>
      <c r="F12" s="5"/>
    </row>
    <row r="13" spans="3:6" ht="12.75">
      <c r="C13" s="16" t="s">
        <v>43</v>
      </c>
      <c r="D13" s="17">
        <v>173</v>
      </c>
      <c r="E13" s="5"/>
      <c r="F13" s="5"/>
    </row>
    <row r="14" spans="3:6" ht="12.75">
      <c r="C14" s="18" t="s">
        <v>44</v>
      </c>
      <c r="D14" s="19">
        <v>101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554</v>
      </c>
      <c r="E18" s="3">
        <f>D18/D26</f>
        <v>0.24416042309387395</v>
      </c>
      <c r="F18" s="2">
        <v>4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112</v>
      </c>
      <c r="E20" s="3">
        <f>D20/D26</f>
        <v>0.0493609519612164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1603</v>
      </c>
      <c r="E22" s="3">
        <f>D22/D26</f>
        <v>0.7064786249449097</v>
      </c>
      <c r="F22" s="2">
        <v>16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2269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36"/>
  <dimension ref="C1:F37"/>
  <sheetViews>
    <sheetView workbookViewId="0" topLeftCell="A4">
      <selection activeCell="D52" sqref="D5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46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12800</v>
      </c>
      <c r="E10" s="5"/>
      <c r="F10" s="5"/>
    </row>
    <row r="11" spans="3:6" ht="12.75">
      <c r="C11" s="2" t="s">
        <v>5</v>
      </c>
      <c r="D11" s="15">
        <v>12132</v>
      </c>
      <c r="E11" s="5"/>
      <c r="F11" s="5"/>
    </row>
    <row r="12" spans="3:6" ht="12.75">
      <c r="C12" s="2" t="s">
        <v>6</v>
      </c>
      <c r="D12" s="3">
        <f>D11/D10</f>
        <v>0.9478125</v>
      </c>
      <c r="E12" s="5"/>
      <c r="F12" s="5"/>
    </row>
    <row r="13" spans="3:6" ht="12.75">
      <c r="C13" s="16" t="s">
        <v>43</v>
      </c>
      <c r="D13" s="17">
        <v>305</v>
      </c>
      <c r="E13" s="5"/>
      <c r="F13" s="5"/>
    </row>
    <row r="14" spans="3:6" ht="12.75">
      <c r="C14" s="18" t="s">
        <v>44</v>
      </c>
      <c r="D14" s="19">
        <v>255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6279</v>
      </c>
      <c r="E18" s="3">
        <f>D18/D26</f>
        <v>0.5426028344279294</v>
      </c>
      <c r="F18" s="2">
        <v>18</v>
      </c>
    </row>
    <row r="19" spans="3:6" ht="12.75">
      <c r="C19" s="2" t="s">
        <v>56</v>
      </c>
      <c r="D19" s="7">
        <v>156</v>
      </c>
      <c r="E19" s="3">
        <f>D19/D26</f>
        <v>0.013480815762184583</v>
      </c>
      <c r="F19" s="2">
        <v>0</v>
      </c>
    </row>
    <row r="20" spans="3:6" ht="12.75">
      <c r="C20" s="2" t="s">
        <v>19</v>
      </c>
      <c r="D20" s="7">
        <v>547</v>
      </c>
      <c r="E20" s="3">
        <f>D20/D26</f>
        <v>0.04726927065330107</v>
      </c>
      <c r="F20" s="2">
        <v>1</v>
      </c>
    </row>
    <row r="21" spans="3:6" ht="12.75">
      <c r="C21" s="2" t="s">
        <v>22</v>
      </c>
      <c r="D21" s="7">
        <v>68</v>
      </c>
      <c r="E21" s="3">
        <f>D21/D26</f>
        <v>0.005876253024541998</v>
      </c>
      <c r="F21" s="2">
        <v>0</v>
      </c>
    </row>
    <row r="22" spans="3:6" ht="12.75">
      <c r="C22" s="2" t="s">
        <v>17</v>
      </c>
      <c r="D22" s="7">
        <v>1256</v>
      </c>
      <c r="E22" s="3">
        <f>D22/D26</f>
        <v>0.1085378499827169</v>
      </c>
      <c r="F22" s="2">
        <v>3</v>
      </c>
    </row>
    <row r="23" spans="3:6" ht="12.75">
      <c r="C23" s="2" t="s">
        <v>41</v>
      </c>
      <c r="D23" s="7">
        <v>193</v>
      </c>
      <c r="E23" s="3">
        <f>D23/D26</f>
        <v>0.01667818873142067</v>
      </c>
      <c r="F23" s="2">
        <v>0</v>
      </c>
    </row>
    <row r="24" spans="3:6" ht="12.75">
      <c r="C24" s="2" t="s">
        <v>49</v>
      </c>
      <c r="D24" s="7">
        <v>366</v>
      </c>
      <c r="E24" s="3">
        <f>D24/D26</f>
        <v>0.03162806774974075</v>
      </c>
      <c r="F24" s="2">
        <v>1</v>
      </c>
    </row>
    <row r="25" spans="3:6" ht="12.75">
      <c r="C25" s="2" t="s">
        <v>3</v>
      </c>
      <c r="D25" s="7">
        <v>2707</v>
      </c>
      <c r="E25" s="3">
        <f>D25/D26</f>
        <v>0.23392671966816453</v>
      </c>
      <c r="F25" s="2">
        <v>7</v>
      </c>
    </row>
    <row r="26" spans="3:6" ht="12.75">
      <c r="C26" s="6" t="s">
        <v>12</v>
      </c>
      <c r="D26" s="8">
        <f>SUM(D18:D25)</f>
        <v>11572</v>
      </c>
      <c r="E26" s="9"/>
      <c r="F26" s="6">
        <f>SUM(F18:F25)</f>
        <v>30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12" t="s">
        <v>49</v>
      </c>
      <c r="D35" s="4" t="s">
        <v>50</v>
      </c>
    </row>
    <row r="36" spans="3:4" ht="12.75">
      <c r="C36" s="4" t="s">
        <v>19</v>
      </c>
      <c r="D36" s="4" t="s">
        <v>20</v>
      </c>
    </row>
    <row r="37" spans="3:4" ht="12.75">
      <c r="C37" s="4" t="s">
        <v>22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39"/>
  <dimension ref="C1:F35"/>
  <sheetViews>
    <sheetView workbookViewId="0" topLeftCell="A4">
      <selection activeCell="I39" sqref="I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85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3260</v>
      </c>
      <c r="E10" s="5"/>
      <c r="F10" s="5"/>
    </row>
    <row r="11" spans="3:6" ht="12.75">
      <c r="C11" s="2" t="s">
        <v>5</v>
      </c>
      <c r="D11" s="15">
        <v>3065</v>
      </c>
      <c r="E11" s="5"/>
      <c r="F11" s="5"/>
    </row>
    <row r="12" spans="3:6" ht="12.75">
      <c r="C12" s="2" t="s">
        <v>6</v>
      </c>
      <c r="D12" s="3">
        <f>D11/D10</f>
        <v>0.9401840490797546</v>
      </c>
      <c r="E12" s="5"/>
      <c r="F12" s="5"/>
    </row>
    <row r="13" spans="3:6" ht="12.75">
      <c r="C13" s="16" t="s">
        <v>43</v>
      </c>
      <c r="D13" s="17">
        <v>84</v>
      </c>
      <c r="E13" s="5"/>
      <c r="F13" s="5"/>
    </row>
    <row r="14" spans="3:6" ht="12.75">
      <c r="C14" s="18" t="s">
        <v>44</v>
      </c>
      <c r="D14" s="19">
        <v>70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992</v>
      </c>
      <c r="E19" s="3">
        <f>D19/D26</f>
        <v>0.38227360308285163</v>
      </c>
      <c r="F19" s="2">
        <v>4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1423</v>
      </c>
      <c r="E21" s="3">
        <f>D21/D26</f>
        <v>0.5483622350674374</v>
      </c>
      <c r="F21" s="2">
        <v>16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180</v>
      </c>
      <c r="E25" s="3">
        <f>D25/D26</f>
        <v>0.06936416184971098</v>
      </c>
      <c r="F25" s="2">
        <v>0</v>
      </c>
    </row>
    <row r="26" spans="3:6" ht="12.75">
      <c r="C26" s="6" t="s">
        <v>12</v>
      </c>
      <c r="D26" s="8">
        <f>SUM(D18:D25)</f>
        <v>2595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38"/>
  <dimension ref="C1:F35"/>
  <sheetViews>
    <sheetView workbookViewId="0" topLeftCell="A4">
      <selection activeCell="D45" sqref="D4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9628</v>
      </c>
      <c r="E10" s="5"/>
      <c r="F10" s="5"/>
    </row>
    <row r="11" spans="3:6" ht="12.75">
      <c r="C11" s="2" t="s">
        <v>5</v>
      </c>
      <c r="D11" s="15">
        <v>9145</v>
      </c>
      <c r="E11" s="5"/>
      <c r="F11" s="5"/>
    </row>
    <row r="12" spans="3:6" ht="12.75">
      <c r="C12" s="2" t="s">
        <v>6</v>
      </c>
      <c r="D12" s="3">
        <f>D11/D10</f>
        <v>0.9498338180307436</v>
      </c>
      <c r="E12" s="5"/>
      <c r="F12" s="5"/>
    </row>
    <row r="13" spans="3:6" ht="12.75">
      <c r="C13" s="16" t="s">
        <v>43</v>
      </c>
      <c r="D13" s="17">
        <v>273</v>
      </c>
      <c r="E13" s="5"/>
      <c r="F13" s="5"/>
    </row>
    <row r="14" spans="3:6" ht="12.75">
      <c r="C14" s="18" t="s">
        <v>44</v>
      </c>
      <c r="D14" s="19">
        <v>168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4366</v>
      </c>
      <c r="E18" s="3">
        <f>D18/D24</f>
        <v>0.5016084558823529</v>
      </c>
      <c r="F18" s="2">
        <v>16</v>
      </c>
    </row>
    <row r="19" spans="3:6" ht="12.75">
      <c r="C19" s="2" t="s">
        <v>19</v>
      </c>
      <c r="D19" s="7">
        <v>563</v>
      </c>
      <c r="E19" s="3">
        <f>D19/D24</f>
        <v>0.0646829044117647</v>
      </c>
      <c r="F19" s="2">
        <v>2</v>
      </c>
    </row>
    <row r="20" spans="3:6" ht="12.75">
      <c r="C20" s="2" t="s">
        <v>22</v>
      </c>
      <c r="D20" s="7">
        <v>59</v>
      </c>
      <c r="E20" s="3">
        <f>D20/D24</f>
        <v>0.006778492647058824</v>
      </c>
      <c r="F20" s="2">
        <v>0</v>
      </c>
    </row>
    <row r="21" spans="3:6" ht="12.75">
      <c r="C21" s="2" t="s">
        <v>17</v>
      </c>
      <c r="D21" s="7">
        <v>807</v>
      </c>
      <c r="E21" s="3">
        <f>D21/D24</f>
        <v>0.09271599264705882</v>
      </c>
      <c r="F21" s="2">
        <v>2</v>
      </c>
    </row>
    <row r="22" spans="3:6" ht="12.75">
      <c r="C22" s="2" t="s">
        <v>49</v>
      </c>
      <c r="D22" s="7">
        <v>405</v>
      </c>
      <c r="E22" s="3">
        <f>D22/D24</f>
        <v>0.04653033088235294</v>
      </c>
      <c r="F22" s="2">
        <v>1</v>
      </c>
    </row>
    <row r="23" spans="3:6" ht="12.75">
      <c r="C23" s="2" t="s">
        <v>3</v>
      </c>
      <c r="D23" s="7">
        <v>2504</v>
      </c>
      <c r="E23" s="3">
        <f>D23/D24</f>
        <v>0.28768382352941174</v>
      </c>
      <c r="F23" s="2">
        <v>9</v>
      </c>
    </row>
    <row r="24" spans="3:6" ht="12.75">
      <c r="C24" s="6" t="s">
        <v>12</v>
      </c>
      <c r="D24" s="8">
        <f>SUM(D18:D23)</f>
        <v>8704</v>
      </c>
      <c r="E24" s="9"/>
      <c r="F24" s="6">
        <f>SUM(F18:F23)</f>
        <v>30</v>
      </c>
    </row>
    <row r="28" ht="12.75">
      <c r="C28" s="13" t="s">
        <v>13</v>
      </c>
    </row>
    <row r="30" spans="3:4" ht="12.75">
      <c r="C30" s="4" t="s">
        <v>15</v>
      </c>
      <c r="D30" s="4" t="s">
        <v>16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12" t="s">
        <v>49</v>
      </c>
      <c r="D33" s="4" t="s">
        <v>50</v>
      </c>
    </row>
    <row r="34" spans="3:4" ht="12.75">
      <c r="C34" s="4" t="s">
        <v>19</v>
      </c>
      <c r="D34" s="4" t="s">
        <v>20</v>
      </c>
    </row>
    <row r="35" spans="3:4" ht="12.75">
      <c r="C35" s="4" t="s">
        <v>22</v>
      </c>
      <c r="D35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42"/>
  <dimension ref="C1:F35"/>
  <sheetViews>
    <sheetView workbookViewId="0" topLeftCell="A4">
      <selection activeCell="K38" sqref="K3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86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2497</v>
      </c>
      <c r="E10" s="5"/>
      <c r="F10" s="5"/>
    </row>
    <row r="11" spans="3:6" ht="12.75">
      <c r="C11" s="2" t="s">
        <v>5</v>
      </c>
      <c r="D11" s="15">
        <v>2278</v>
      </c>
      <c r="E11" s="5"/>
      <c r="F11" s="5"/>
    </row>
    <row r="12" spans="3:6" ht="12.75">
      <c r="C12" s="2" t="s">
        <v>6</v>
      </c>
      <c r="D12" s="3">
        <f>D11/D10</f>
        <v>0.9122947537044453</v>
      </c>
      <c r="E12" s="5"/>
      <c r="F12" s="5"/>
    </row>
    <row r="13" spans="3:6" ht="12.75">
      <c r="C13" s="16" t="s">
        <v>43</v>
      </c>
      <c r="D13" s="17">
        <v>67</v>
      </c>
      <c r="E13" s="5"/>
      <c r="F13" s="5"/>
    </row>
    <row r="14" spans="3:6" ht="12.75">
      <c r="C14" s="18" t="s">
        <v>44</v>
      </c>
      <c r="D14" s="19">
        <v>28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1065</v>
      </c>
      <c r="E23" s="3">
        <f>D23/D26</f>
        <v>0.5083532219570406</v>
      </c>
      <c r="F23" s="2">
        <v>16</v>
      </c>
    </row>
    <row r="24" spans="3:6" ht="12.75">
      <c r="C24" s="2" t="s">
        <v>63</v>
      </c>
      <c r="D24" s="7">
        <v>975</v>
      </c>
      <c r="E24" s="3">
        <f>D24/D26</f>
        <v>0.46539379474940334</v>
      </c>
      <c r="F24" s="2">
        <v>4</v>
      </c>
    </row>
    <row r="25" spans="3:6" ht="12.75">
      <c r="C25" s="2" t="s">
        <v>64</v>
      </c>
      <c r="D25" s="7">
        <v>55</v>
      </c>
      <c r="E25" s="3">
        <f>D25/D26</f>
        <v>0.026252983293556086</v>
      </c>
      <c r="F25" s="2">
        <v>0</v>
      </c>
    </row>
    <row r="26" spans="3:6" ht="12.75">
      <c r="C26" s="6" t="s">
        <v>12</v>
      </c>
      <c r="D26" s="8">
        <f>SUM(D18:D25)</f>
        <v>2095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43"/>
  <dimension ref="C1:F35"/>
  <sheetViews>
    <sheetView workbookViewId="0" topLeftCell="A4">
      <selection activeCell="D44" sqref="D4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87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747</v>
      </c>
      <c r="E10" s="5"/>
      <c r="F10" s="5"/>
    </row>
    <row r="11" spans="3:6" ht="12.75">
      <c r="C11" s="2" t="s">
        <v>5</v>
      </c>
      <c r="D11" s="15">
        <v>694</v>
      </c>
      <c r="E11" s="5"/>
      <c r="F11" s="5"/>
    </row>
    <row r="12" spans="3:6" ht="12.75">
      <c r="C12" s="2" t="s">
        <v>6</v>
      </c>
      <c r="D12" s="3">
        <f>D11/D10</f>
        <v>0.92904953145917</v>
      </c>
      <c r="E12" s="5"/>
      <c r="F12" s="5"/>
    </row>
    <row r="13" spans="3:6" ht="12.75">
      <c r="C13" s="16" t="s">
        <v>43</v>
      </c>
      <c r="D13" s="17">
        <v>40</v>
      </c>
      <c r="E13" s="5"/>
      <c r="F13" s="5"/>
    </row>
    <row r="14" spans="3:6" ht="12.75">
      <c r="C14" s="18" t="s">
        <v>44</v>
      </c>
      <c r="D14" s="19">
        <v>11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110</v>
      </c>
      <c r="E18" s="3">
        <f>D18/D26</f>
        <v>0.19469026548672566</v>
      </c>
      <c r="F18" s="2">
        <v>3</v>
      </c>
    </row>
    <row r="19" spans="3:6" ht="12.75">
      <c r="C19" s="2" t="s">
        <v>15</v>
      </c>
      <c r="D19" s="7">
        <v>388</v>
      </c>
      <c r="E19" s="3">
        <f>D19/D26</f>
        <v>0.6867256637168142</v>
      </c>
      <c r="F19" s="2">
        <v>12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67</v>
      </c>
      <c r="E21" s="3">
        <f>D21/D26</f>
        <v>0.11858407079646018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565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44"/>
  <dimension ref="C1:F35"/>
  <sheetViews>
    <sheetView workbookViewId="0" topLeftCell="A4">
      <selection activeCell="F24" sqref="F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88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1266</v>
      </c>
      <c r="E10" s="5"/>
      <c r="F10" s="5"/>
    </row>
    <row r="11" spans="3:6" ht="12.75">
      <c r="C11" s="2" t="s">
        <v>5</v>
      </c>
      <c r="D11" s="15">
        <v>1156</v>
      </c>
      <c r="E11" s="5"/>
      <c r="F11" s="5"/>
    </row>
    <row r="12" spans="3:6" ht="12.75">
      <c r="C12" s="2" t="s">
        <v>6</v>
      </c>
      <c r="D12" s="3">
        <f>D11/D10</f>
        <v>0.9131121642969984</v>
      </c>
      <c r="E12" s="5"/>
      <c r="F12" s="5"/>
    </row>
    <row r="13" spans="3:6" ht="12.75">
      <c r="C13" s="16" t="s">
        <v>43</v>
      </c>
      <c r="D13" s="17">
        <v>34</v>
      </c>
      <c r="E13" s="5"/>
      <c r="F13" s="5"/>
    </row>
    <row r="14" spans="3:6" ht="12.75">
      <c r="C14" s="18" t="s">
        <v>44</v>
      </c>
      <c r="D14" s="19">
        <v>16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577</v>
      </c>
      <c r="E18" s="3">
        <f>D18/D26</f>
        <v>0.6092925026399155</v>
      </c>
      <c r="F18" s="2">
        <v>12</v>
      </c>
    </row>
    <row r="19" spans="3:6" ht="12.75">
      <c r="C19" s="2" t="s">
        <v>15</v>
      </c>
      <c r="D19" s="7">
        <v>268</v>
      </c>
      <c r="E19" s="3">
        <f>D19/D26</f>
        <v>0.28299894403379094</v>
      </c>
      <c r="F19" s="2">
        <v>3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102</v>
      </c>
      <c r="E25" s="3">
        <f>D25/D26</f>
        <v>0.10770855332629356</v>
      </c>
      <c r="F25" s="2">
        <v>0</v>
      </c>
    </row>
    <row r="26" spans="3:6" ht="12.75">
      <c r="C26" s="6" t="s">
        <v>12</v>
      </c>
      <c r="D26" s="8">
        <f>SUM(D18:D25)</f>
        <v>947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glio47"/>
  <dimension ref="C1:F35"/>
  <sheetViews>
    <sheetView workbookViewId="0" topLeftCell="A4">
      <selection activeCell="J24" sqref="J2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89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2016</v>
      </c>
      <c r="E10" s="5"/>
      <c r="F10" s="5"/>
    </row>
    <row r="11" spans="3:6" ht="12.75">
      <c r="C11" s="2" t="s">
        <v>5</v>
      </c>
      <c r="D11" s="15">
        <v>1899</v>
      </c>
      <c r="E11" s="5"/>
      <c r="F11" s="5"/>
    </row>
    <row r="12" spans="3:6" ht="12.75">
      <c r="C12" s="2" t="s">
        <v>6</v>
      </c>
      <c r="D12" s="3">
        <f>D11/D10</f>
        <v>0.9419642857142857</v>
      </c>
      <c r="E12" s="5"/>
      <c r="F12" s="5"/>
    </row>
    <row r="13" spans="3:6" ht="12.75">
      <c r="C13" s="16" t="s">
        <v>43</v>
      </c>
      <c r="D13" s="17">
        <v>116</v>
      </c>
      <c r="E13" s="5"/>
      <c r="F13" s="5"/>
    </row>
    <row r="14" spans="3:6" ht="12.75">
      <c r="C14" s="18" t="s">
        <v>44</v>
      </c>
      <c r="D14" s="19">
        <v>42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0</v>
      </c>
      <c r="E18" s="3">
        <f>D18/D26</f>
        <v>0</v>
      </c>
      <c r="F18" s="2">
        <v>0</v>
      </c>
    </row>
    <row r="19" spans="3:6" ht="12.75">
      <c r="C19" s="2" t="s">
        <v>15</v>
      </c>
      <c r="D19" s="7">
        <v>589</v>
      </c>
      <c r="E19" s="3">
        <f>D19/D26</f>
        <v>0.3953020134228188</v>
      </c>
      <c r="F19" s="2">
        <v>3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901</v>
      </c>
      <c r="E21" s="3">
        <f>D21/D26</f>
        <v>0.6046979865771812</v>
      </c>
      <c r="F21" s="2">
        <v>12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0</v>
      </c>
      <c r="E24" s="3">
        <f>D24/D26</f>
        <v>0</v>
      </c>
      <c r="F24" s="2">
        <v>0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1490</v>
      </c>
      <c r="E26" s="9"/>
      <c r="F26" s="6">
        <f>SUM(F18:F25)</f>
        <v>15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oglio45"/>
  <dimension ref="C1:F37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4963</v>
      </c>
      <c r="E10" s="5"/>
      <c r="F10" s="5"/>
    </row>
    <row r="11" spans="3:6" ht="12.75">
      <c r="C11" s="2" t="s">
        <v>5</v>
      </c>
      <c r="D11" s="15">
        <v>4603</v>
      </c>
      <c r="E11" s="5"/>
      <c r="F11" s="5"/>
    </row>
    <row r="12" spans="3:6" ht="12.75">
      <c r="C12" s="2" t="s">
        <v>6</v>
      </c>
      <c r="D12" s="3">
        <f>D11/D10</f>
        <v>0.927463227886359</v>
      </c>
      <c r="E12" s="5"/>
      <c r="F12" s="5"/>
    </row>
    <row r="13" spans="3:6" ht="12.75">
      <c r="C13" s="16" t="s">
        <v>43</v>
      </c>
      <c r="D13" s="17">
        <v>101</v>
      </c>
      <c r="E13" s="5"/>
      <c r="F13" s="5"/>
    </row>
    <row r="14" spans="3:6" ht="12.75">
      <c r="C14" s="18" t="s">
        <v>44</v>
      </c>
      <c r="D14" s="19">
        <v>77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2136</v>
      </c>
      <c r="E18" s="3">
        <f>D18/D25</f>
        <v>0.48271186440677966</v>
      </c>
      <c r="F18" s="2">
        <v>11</v>
      </c>
    </row>
    <row r="19" spans="3:6" ht="12.75">
      <c r="C19" s="2" t="s">
        <v>17</v>
      </c>
      <c r="D19" s="7">
        <v>425</v>
      </c>
      <c r="E19" s="3">
        <f>D19/D25</f>
        <v>0.096045197740113</v>
      </c>
      <c r="F19" s="2">
        <v>2</v>
      </c>
    </row>
    <row r="20" spans="3:6" ht="12.75">
      <c r="C20" s="2" t="s">
        <v>22</v>
      </c>
      <c r="D20" s="7">
        <v>26</v>
      </c>
      <c r="E20" s="3">
        <f>D20/D25</f>
        <v>0.005875706214689265</v>
      </c>
      <c r="F20" s="2">
        <v>0</v>
      </c>
    </row>
    <row r="21" spans="3:6" ht="12.75">
      <c r="C21" s="2" t="s">
        <v>49</v>
      </c>
      <c r="D21" s="7">
        <v>129</v>
      </c>
      <c r="E21" s="3">
        <f>D21/D25</f>
        <v>0.029152542372881354</v>
      </c>
      <c r="F21" s="2">
        <v>0</v>
      </c>
    </row>
    <row r="22" spans="3:6" ht="12.75">
      <c r="C22" s="2" t="s">
        <v>19</v>
      </c>
      <c r="D22" s="7">
        <v>135</v>
      </c>
      <c r="E22" s="3">
        <f>D22/D25</f>
        <v>0.030508474576271188</v>
      </c>
      <c r="F22" s="2">
        <v>0</v>
      </c>
    </row>
    <row r="23" spans="3:6" ht="12.75">
      <c r="C23" s="2" t="s">
        <v>3</v>
      </c>
      <c r="D23" s="7">
        <v>1241</v>
      </c>
      <c r="E23" s="3">
        <f>D23/D25</f>
        <v>0.2804519774011299</v>
      </c>
      <c r="F23" s="2">
        <v>6</v>
      </c>
    </row>
    <row r="24" spans="3:6" ht="12.75">
      <c r="C24" s="2" t="s">
        <v>41</v>
      </c>
      <c r="D24" s="7">
        <v>333</v>
      </c>
      <c r="E24" s="3">
        <f>D24/D25</f>
        <v>0.07525423728813559</v>
      </c>
      <c r="F24" s="2">
        <v>1</v>
      </c>
    </row>
    <row r="25" spans="3:6" ht="12.75">
      <c r="C25" s="6" t="s">
        <v>12</v>
      </c>
      <c r="D25" s="8">
        <f>SUM(D18:D24)</f>
        <v>4425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3</v>
      </c>
      <c r="D33" s="4" t="s">
        <v>14</v>
      </c>
    </row>
    <row r="34" spans="3:4" ht="12.75">
      <c r="C34" s="12" t="s">
        <v>49</v>
      </c>
      <c r="D34" s="4" t="s">
        <v>50</v>
      </c>
    </row>
    <row r="35" spans="3:4" ht="12.75">
      <c r="C35" s="4" t="s">
        <v>19</v>
      </c>
      <c r="D35" s="4" t="s">
        <v>20</v>
      </c>
    </row>
    <row r="36" spans="3:4" ht="12.75">
      <c r="C36" s="4" t="s">
        <v>22</v>
      </c>
      <c r="D36" s="4" t="s">
        <v>21</v>
      </c>
    </row>
    <row r="37" spans="3:4" ht="12.75">
      <c r="C37" s="12" t="s">
        <v>41</v>
      </c>
      <c r="D37" s="4" t="s"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C1:F38"/>
  <sheetViews>
    <sheetView workbookViewId="0" topLeftCell="A1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4191</v>
      </c>
      <c r="E10" s="5"/>
      <c r="F10" s="5"/>
    </row>
    <row r="11" spans="3:6" ht="12.75">
      <c r="C11" s="2" t="s">
        <v>5</v>
      </c>
      <c r="D11" s="15">
        <v>3899</v>
      </c>
      <c r="E11" s="5"/>
      <c r="F11" s="5"/>
    </row>
    <row r="12" spans="3:6" ht="12.75">
      <c r="C12" s="2" t="s">
        <v>6</v>
      </c>
      <c r="D12" s="3">
        <f>D11/D10</f>
        <v>0.9303268909568122</v>
      </c>
      <c r="E12" s="5"/>
      <c r="F12" s="5"/>
    </row>
    <row r="13" spans="3:6" ht="12.75">
      <c r="C13" s="16" t="s">
        <v>43</v>
      </c>
      <c r="D13" s="17">
        <v>65</v>
      </c>
      <c r="E13" s="5"/>
      <c r="F13" s="5"/>
    </row>
    <row r="14" spans="3:6" ht="12.75">
      <c r="C14" s="18" t="s">
        <v>44</v>
      </c>
      <c r="D14" s="19">
        <v>83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1243</v>
      </c>
      <c r="E18" s="3">
        <f>D18/D26</f>
        <v>0.3313782991202346</v>
      </c>
      <c r="F18" s="2">
        <v>8</v>
      </c>
    </row>
    <row r="19" spans="3:6" ht="12.75">
      <c r="C19" s="2" t="s">
        <v>17</v>
      </c>
      <c r="D19" s="7">
        <v>759</v>
      </c>
      <c r="E19" s="3">
        <f>D19/D26</f>
        <v>0.20234604105571846</v>
      </c>
      <c r="F19" s="2">
        <v>4</v>
      </c>
    </row>
    <row r="20" spans="3:6" ht="12.75">
      <c r="C20" s="2" t="s">
        <v>53</v>
      </c>
      <c r="D20" s="7">
        <v>148</v>
      </c>
      <c r="E20" s="3">
        <f>D20/D26</f>
        <v>0.03945614502799254</v>
      </c>
      <c r="F20" s="2">
        <v>0</v>
      </c>
    </row>
    <row r="21" spans="3:6" ht="12.75">
      <c r="C21" s="2" t="s">
        <v>19</v>
      </c>
      <c r="D21" s="7">
        <v>349</v>
      </c>
      <c r="E21" s="3">
        <f>D21/D26</f>
        <v>0.09304185550519861</v>
      </c>
      <c r="F21" s="2">
        <v>2</v>
      </c>
    </row>
    <row r="22" spans="3:6" ht="12.75">
      <c r="C22" s="2" t="s">
        <v>22</v>
      </c>
      <c r="D22" s="7">
        <v>33</v>
      </c>
      <c r="E22" s="3">
        <f>D22/D26</f>
        <v>0.008797653958944282</v>
      </c>
      <c r="F22" s="2">
        <v>0</v>
      </c>
    </row>
    <row r="23" spans="3:6" ht="12.75">
      <c r="C23" s="2" t="s">
        <v>49</v>
      </c>
      <c r="D23" s="7">
        <v>217</v>
      </c>
      <c r="E23" s="3">
        <f>D23/D26</f>
        <v>0.05785123966942149</v>
      </c>
      <c r="F23" s="2">
        <v>1</v>
      </c>
    </row>
    <row r="24" spans="3:6" ht="12.75">
      <c r="C24" s="2" t="s">
        <v>41</v>
      </c>
      <c r="D24" s="7">
        <v>91</v>
      </c>
      <c r="E24" s="3">
        <f>D24/D26</f>
        <v>0.02426019728072514</v>
      </c>
      <c r="F24" s="2">
        <v>0</v>
      </c>
    </row>
    <row r="25" spans="3:6" ht="12.75">
      <c r="C25" s="2" t="s">
        <v>3</v>
      </c>
      <c r="D25" s="7">
        <v>911</v>
      </c>
      <c r="E25" s="3">
        <f>D25/D26</f>
        <v>0.24286856838176485</v>
      </c>
      <c r="F25" s="2">
        <v>5</v>
      </c>
    </row>
    <row r="26" spans="3:6" ht="12.75">
      <c r="C26" s="6" t="s">
        <v>12</v>
      </c>
      <c r="D26" s="8">
        <f>SUM(D18:D25)</f>
        <v>3751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12" t="s">
        <v>41</v>
      </c>
      <c r="D34" s="4" t="s">
        <v>42</v>
      </c>
    </row>
    <row r="35" spans="3:4" ht="12.75">
      <c r="C35" s="4" t="s">
        <v>3</v>
      </c>
      <c r="D35" s="4" t="s">
        <v>14</v>
      </c>
    </row>
    <row r="36" spans="3:4" ht="12.75">
      <c r="C36" s="12" t="s">
        <v>49</v>
      </c>
      <c r="D36" s="4" t="s">
        <v>50</v>
      </c>
    </row>
    <row r="37" spans="3:4" ht="12.75">
      <c r="C37" s="4" t="s">
        <v>19</v>
      </c>
      <c r="D37" s="4" t="s">
        <v>20</v>
      </c>
    </row>
    <row r="38" spans="3:4" ht="12.75">
      <c r="C38" s="4" t="s">
        <v>22</v>
      </c>
      <c r="D38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C1:F39"/>
  <sheetViews>
    <sheetView workbookViewId="0" topLeftCell="A4">
      <selection activeCell="D43" sqref="D4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12516</v>
      </c>
      <c r="E10" s="5"/>
      <c r="F10" s="5"/>
    </row>
    <row r="11" spans="3:6" ht="12.75">
      <c r="C11" s="2" t="s">
        <v>5</v>
      </c>
      <c r="D11" s="15">
        <v>11710</v>
      </c>
      <c r="E11" s="5"/>
      <c r="F11" s="5"/>
    </row>
    <row r="12" spans="3:6" ht="12.75">
      <c r="C12" s="2" t="s">
        <v>6</v>
      </c>
      <c r="D12" s="3">
        <f>D11/D10</f>
        <v>0.9356024288910195</v>
      </c>
      <c r="E12" s="5"/>
      <c r="F12" s="5"/>
    </row>
    <row r="13" spans="3:6" ht="12.75">
      <c r="C13" s="16" t="s">
        <v>43</v>
      </c>
      <c r="D13" s="17">
        <v>317</v>
      </c>
      <c r="E13" s="5"/>
      <c r="F13" s="5"/>
    </row>
    <row r="14" spans="3:6" ht="12.75">
      <c r="C14" s="18" t="s">
        <v>44</v>
      </c>
      <c r="D14" s="19">
        <v>244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5994</v>
      </c>
      <c r="E18" s="3">
        <f>D18/D26</f>
        <v>0.5376266929769487</v>
      </c>
      <c r="F18" s="2">
        <v>17</v>
      </c>
    </row>
    <row r="19" spans="3:6" ht="12.75">
      <c r="C19" s="2" t="s">
        <v>17</v>
      </c>
      <c r="D19" s="7">
        <v>1020</v>
      </c>
      <c r="E19" s="3">
        <f>D19/D26</f>
        <v>0.09148802583191318</v>
      </c>
      <c r="F19" s="2">
        <v>3</v>
      </c>
    </row>
    <row r="20" spans="3:6" ht="12.75">
      <c r="C20" s="2" t="s">
        <v>54</v>
      </c>
      <c r="D20" s="7">
        <v>383</v>
      </c>
      <c r="E20" s="3">
        <f>D20/D26</f>
        <v>0.034352856758453676</v>
      </c>
      <c r="F20" s="2">
        <v>1</v>
      </c>
    </row>
    <row r="21" spans="3:6" ht="12.75">
      <c r="C21" s="2" t="s">
        <v>49</v>
      </c>
      <c r="D21" s="7">
        <v>428</v>
      </c>
      <c r="E21" s="3">
        <f>D21/D26</f>
        <v>0.03838909319221455</v>
      </c>
      <c r="F21" s="2">
        <v>1</v>
      </c>
    </row>
    <row r="22" spans="3:6" ht="12.75">
      <c r="C22" s="2" t="s">
        <v>3</v>
      </c>
      <c r="D22" s="7">
        <v>2410</v>
      </c>
      <c r="E22" s="3">
        <f>D22/D26</f>
        <v>0.216162884563638</v>
      </c>
      <c r="F22" s="2">
        <v>7</v>
      </c>
    </row>
    <row r="23" spans="3:6" ht="12.75">
      <c r="C23" s="2" t="s">
        <v>22</v>
      </c>
      <c r="D23" s="7">
        <v>169</v>
      </c>
      <c r="E23" s="3">
        <f>D23/D26</f>
        <v>0.015158310162346398</v>
      </c>
      <c r="F23" s="2">
        <v>0</v>
      </c>
    </row>
    <row r="24" spans="3:6" ht="12.75">
      <c r="C24" s="2" t="s">
        <v>41</v>
      </c>
      <c r="D24" s="7">
        <v>203</v>
      </c>
      <c r="E24" s="3">
        <f>D24/D26</f>
        <v>0.01820791102341017</v>
      </c>
      <c r="F24" s="2">
        <v>0</v>
      </c>
    </row>
    <row r="25" spans="3:6" ht="12.75">
      <c r="C25" s="2" t="s">
        <v>19</v>
      </c>
      <c r="D25" s="7">
        <v>542</v>
      </c>
      <c r="E25" s="3">
        <f>D25/D26</f>
        <v>0.048614225491075434</v>
      </c>
      <c r="F25" s="2">
        <v>1</v>
      </c>
    </row>
    <row r="26" spans="3:6" ht="12.75">
      <c r="C26" s="6" t="s">
        <v>12</v>
      </c>
      <c r="D26" s="8">
        <f>SUM(D18:D25)</f>
        <v>11149</v>
      </c>
      <c r="E26" s="9"/>
      <c r="F26" s="6">
        <f>SUM(F18:F25)</f>
        <v>30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12" t="s">
        <v>41</v>
      </c>
      <c r="D34" s="4" t="s">
        <v>42</v>
      </c>
    </row>
    <row r="35" spans="3:4" ht="12.75">
      <c r="C35" s="4" t="s">
        <v>3</v>
      </c>
      <c r="D35" s="4" t="s">
        <v>14</v>
      </c>
    </row>
    <row r="36" spans="3:4" ht="12.75">
      <c r="C36" s="12" t="s">
        <v>49</v>
      </c>
      <c r="D36" s="4" t="s">
        <v>50</v>
      </c>
    </row>
    <row r="37" spans="3:4" ht="12.75">
      <c r="C37" s="4" t="s">
        <v>19</v>
      </c>
      <c r="D37" s="4" t="s">
        <v>20</v>
      </c>
    </row>
    <row r="38" spans="3:4" ht="12.75">
      <c r="C38" s="4" t="s">
        <v>22</v>
      </c>
      <c r="D38" s="4" t="s">
        <v>21</v>
      </c>
    </row>
    <row r="39" spans="3:4" ht="12.75">
      <c r="C39" s="4" t="s">
        <v>54</v>
      </c>
      <c r="D39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C1:F39"/>
  <sheetViews>
    <sheetView workbookViewId="0" topLeftCell="A1">
      <selection activeCell="C46" sqref="C4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72020</v>
      </c>
      <c r="E10" s="5"/>
      <c r="F10" s="5"/>
    </row>
    <row r="11" spans="3:6" ht="12.75">
      <c r="C11" s="2" t="s">
        <v>5</v>
      </c>
      <c r="D11" s="15">
        <v>68360</v>
      </c>
      <c r="E11" s="5"/>
      <c r="F11" s="5"/>
    </row>
    <row r="12" spans="3:6" ht="12.75">
      <c r="C12" s="2" t="s">
        <v>6</v>
      </c>
      <c r="D12" s="3">
        <f>D11/D10</f>
        <v>0.9491807831158011</v>
      </c>
      <c r="E12" s="5"/>
      <c r="F12" s="5"/>
    </row>
    <row r="13" spans="3:6" ht="12.75">
      <c r="C13" s="16" t="s">
        <v>43</v>
      </c>
      <c r="D13" s="17">
        <v>1137</v>
      </c>
      <c r="E13" s="5"/>
      <c r="F13" s="5"/>
    </row>
    <row r="14" spans="3:6" ht="12.75">
      <c r="C14" s="18" t="s">
        <v>44</v>
      </c>
      <c r="D14" s="19">
        <v>1298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29620</v>
      </c>
      <c r="E18" s="3">
        <f>D18/D26</f>
        <v>0.44929844520288204</v>
      </c>
      <c r="F18" s="2">
        <v>19</v>
      </c>
    </row>
    <row r="19" spans="3:6" ht="12.75">
      <c r="C19" s="2" t="s">
        <v>17</v>
      </c>
      <c r="D19" s="7">
        <v>4884</v>
      </c>
      <c r="E19" s="3">
        <f>D19/D26</f>
        <v>0.07408418657565415</v>
      </c>
      <c r="F19" s="2">
        <v>3</v>
      </c>
    </row>
    <row r="20" spans="3:6" ht="12.75">
      <c r="C20" s="2" t="s">
        <v>19</v>
      </c>
      <c r="D20" s="7">
        <v>11774</v>
      </c>
      <c r="E20" s="3">
        <f>D20/D26</f>
        <v>0.17859689040576412</v>
      </c>
      <c r="F20" s="2">
        <v>7</v>
      </c>
    </row>
    <row r="21" spans="3:6" ht="12.75">
      <c r="C21" s="2" t="s">
        <v>22</v>
      </c>
      <c r="D21" s="7">
        <v>510</v>
      </c>
      <c r="E21" s="3">
        <f>D21/D26</f>
        <v>0.007736063708759955</v>
      </c>
      <c r="F21" s="2">
        <v>0</v>
      </c>
    </row>
    <row r="22" spans="3:6" ht="12.75">
      <c r="C22" s="2" t="s">
        <v>3</v>
      </c>
      <c r="D22" s="7">
        <v>15153</v>
      </c>
      <c r="E22" s="3">
        <f>D22/D26</f>
        <v>0.22985210466439135</v>
      </c>
      <c r="F22" s="2">
        <v>9</v>
      </c>
    </row>
    <row r="23" spans="3:6" ht="12.75">
      <c r="C23" s="2" t="s">
        <v>49</v>
      </c>
      <c r="D23" s="7">
        <v>1586</v>
      </c>
      <c r="E23" s="3">
        <f>D23/D26</f>
        <v>0.024057641259006446</v>
      </c>
      <c r="F23" s="2">
        <v>1</v>
      </c>
    </row>
    <row r="24" spans="3:6" ht="12.75">
      <c r="C24" s="2" t="s">
        <v>53</v>
      </c>
      <c r="D24" s="7">
        <v>1990</v>
      </c>
      <c r="E24" s="3">
        <f>D24/D26</f>
        <v>0.03018581721653394</v>
      </c>
      <c r="F24" s="2">
        <v>1</v>
      </c>
    </row>
    <row r="25" spans="3:6" ht="12.75">
      <c r="C25" s="2" t="s">
        <v>54</v>
      </c>
      <c r="D25" s="7">
        <v>408</v>
      </c>
      <c r="E25" s="3">
        <f>D25/D26</f>
        <v>0.006188850967007963</v>
      </c>
      <c r="F25" s="2">
        <v>0</v>
      </c>
    </row>
    <row r="26" spans="3:6" ht="12.75">
      <c r="C26" s="6" t="s">
        <v>12</v>
      </c>
      <c r="D26" s="8">
        <f>SUM(D18:D25)</f>
        <v>65925</v>
      </c>
      <c r="E26" s="9"/>
      <c r="F26" s="6">
        <f>SUM(F18:F25)</f>
        <v>40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12" t="s">
        <v>41</v>
      </c>
      <c r="D34" s="4" t="s">
        <v>42</v>
      </c>
    </row>
    <row r="35" spans="3:4" ht="12.75">
      <c r="C35" s="4" t="s">
        <v>3</v>
      </c>
      <c r="D35" s="4" t="s">
        <v>14</v>
      </c>
    </row>
    <row r="36" spans="3:4" ht="12.75">
      <c r="C36" s="12" t="s">
        <v>49</v>
      </c>
      <c r="D36" s="4" t="s">
        <v>50</v>
      </c>
    </row>
    <row r="37" spans="3:4" ht="12.75">
      <c r="C37" s="4" t="s">
        <v>19</v>
      </c>
      <c r="D37" s="4" t="s">
        <v>20</v>
      </c>
    </row>
    <row r="38" spans="3:4" ht="12.75">
      <c r="C38" s="4" t="s">
        <v>22</v>
      </c>
      <c r="D38" s="4" t="s">
        <v>21</v>
      </c>
    </row>
    <row r="39" spans="3:4" ht="12.75">
      <c r="C39" s="4" t="s">
        <v>54</v>
      </c>
      <c r="D39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C1:F35"/>
  <sheetViews>
    <sheetView workbookViewId="0" topLeftCell="A1">
      <selection activeCell="J32" sqref="J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65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3229</v>
      </c>
      <c r="E10" s="5"/>
      <c r="F10" s="5"/>
    </row>
    <row r="11" spans="3:6" ht="12.75">
      <c r="C11" s="2" t="s">
        <v>5</v>
      </c>
      <c r="D11" s="15">
        <v>3042</v>
      </c>
      <c r="E11" s="5"/>
      <c r="F11" s="5"/>
    </row>
    <row r="12" spans="3:6" ht="12.75">
      <c r="C12" s="2" t="s">
        <v>6</v>
      </c>
      <c r="D12" s="3">
        <f>D11/D10</f>
        <v>0.9420873335397956</v>
      </c>
      <c r="E12" s="5"/>
      <c r="F12" s="5"/>
    </row>
    <row r="13" spans="3:6" ht="12.75">
      <c r="C13" s="16" t="s">
        <v>43</v>
      </c>
      <c r="D13" s="17">
        <v>241</v>
      </c>
      <c r="E13" s="5"/>
      <c r="F13" s="5"/>
    </row>
    <row r="14" spans="3:6" ht="12.75">
      <c r="C14" s="18" t="s">
        <v>44</v>
      </c>
      <c r="D14" s="19">
        <v>81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908</v>
      </c>
      <c r="E18" s="3">
        <f>D18/D26</f>
        <v>0.4199814986123959</v>
      </c>
      <c r="F18" s="2">
        <v>4</v>
      </c>
    </row>
    <row r="19" spans="3:6" ht="12.75">
      <c r="C19" s="2" t="s">
        <v>15</v>
      </c>
      <c r="D19" s="7">
        <v>0</v>
      </c>
      <c r="E19" s="3">
        <f>D19/D26</f>
        <v>0</v>
      </c>
      <c r="F19" s="2">
        <v>0</v>
      </c>
    </row>
    <row r="20" spans="3:6" ht="12.75">
      <c r="C20" s="2" t="s">
        <v>19</v>
      </c>
      <c r="D20" s="7">
        <v>0</v>
      </c>
      <c r="E20" s="3">
        <f>D20/D26</f>
        <v>0</v>
      </c>
      <c r="F20" s="2">
        <v>0</v>
      </c>
    </row>
    <row r="21" spans="3:6" ht="12.75">
      <c r="C21" s="2" t="s">
        <v>60</v>
      </c>
      <c r="D21" s="7">
        <v>0</v>
      </c>
      <c r="E21" s="3">
        <f>D21/D26</f>
        <v>0</v>
      </c>
      <c r="F21" s="2">
        <v>0</v>
      </c>
    </row>
    <row r="22" spans="3:6" ht="12.75">
      <c r="C22" s="2" t="s">
        <v>61</v>
      </c>
      <c r="D22" s="7">
        <v>0</v>
      </c>
      <c r="E22" s="3">
        <f>D22/D26</f>
        <v>0</v>
      </c>
      <c r="F22" s="2">
        <v>0</v>
      </c>
    </row>
    <row r="23" spans="3:6" ht="12.75">
      <c r="C23" s="2" t="s">
        <v>62</v>
      </c>
      <c r="D23" s="7">
        <v>0</v>
      </c>
      <c r="E23" s="3">
        <f>D23/D26</f>
        <v>0</v>
      </c>
      <c r="F23" s="2">
        <v>0</v>
      </c>
    </row>
    <row r="24" spans="3:6" ht="12.75">
      <c r="C24" s="2" t="s">
        <v>63</v>
      </c>
      <c r="D24" s="7">
        <v>1254</v>
      </c>
      <c r="E24" s="3">
        <f>D24/D26</f>
        <v>0.580018501387604</v>
      </c>
      <c r="F24" s="2">
        <v>16</v>
      </c>
    </row>
    <row r="25" spans="3:6" ht="12.75">
      <c r="C25" s="2" t="s">
        <v>64</v>
      </c>
      <c r="D25" s="7">
        <v>0</v>
      </c>
      <c r="E25" s="3">
        <f>D25/D26</f>
        <v>0</v>
      </c>
      <c r="F25" s="2">
        <v>0</v>
      </c>
    </row>
    <row r="26" spans="3:6" ht="12.75">
      <c r="C26" s="6" t="s">
        <v>12</v>
      </c>
      <c r="D26" s="8">
        <f>SUM(D18:D25)</f>
        <v>2162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17</v>
      </c>
      <c r="D33" s="4" t="s">
        <v>18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C1:F37"/>
  <sheetViews>
    <sheetView workbookViewId="0" topLeftCell="A4">
      <selection activeCell="C48" sqref="C48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31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52</v>
      </c>
    </row>
    <row r="10" spans="3:6" ht="12.75">
      <c r="C10" s="2" t="s">
        <v>4</v>
      </c>
      <c r="D10" s="14">
        <v>4822</v>
      </c>
      <c r="E10" s="5"/>
      <c r="F10" s="5"/>
    </row>
    <row r="11" spans="3:6" ht="12.75">
      <c r="C11" s="2" t="s">
        <v>5</v>
      </c>
      <c r="D11" s="15">
        <v>4554</v>
      </c>
      <c r="E11" s="5"/>
      <c r="F11" s="5"/>
    </row>
    <row r="12" spans="3:6" ht="12.75">
      <c r="C12" s="2" t="s">
        <v>6</v>
      </c>
      <c r="D12" s="3">
        <f>D11/D10</f>
        <v>0.944421401907922</v>
      </c>
      <c r="E12" s="5"/>
      <c r="F12" s="5"/>
    </row>
    <row r="13" spans="3:6" ht="12.75">
      <c r="C13" s="16" t="s">
        <v>43</v>
      </c>
      <c r="D13" s="17">
        <v>100</v>
      </c>
      <c r="E13" s="5"/>
      <c r="F13" s="5"/>
    </row>
    <row r="14" spans="3:6" ht="12.75">
      <c r="C14" s="18" t="s">
        <v>44</v>
      </c>
      <c r="D14" s="19">
        <v>68</v>
      </c>
      <c r="E14" s="5"/>
      <c r="F14" s="5"/>
    </row>
    <row r="15" spans="3:6" ht="12.75">
      <c r="C15" s="20" t="s">
        <v>45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2347</v>
      </c>
      <c r="E18" s="3">
        <f>D18/D25</f>
        <v>0.5351117191062471</v>
      </c>
      <c r="F18" s="2">
        <v>12</v>
      </c>
    </row>
    <row r="19" spans="3:6" ht="12.75">
      <c r="C19" s="2" t="s">
        <v>17</v>
      </c>
      <c r="D19" s="7">
        <v>431</v>
      </c>
      <c r="E19" s="3">
        <f>D19/D25</f>
        <v>0.09826721386228911</v>
      </c>
      <c r="F19" s="2">
        <v>2</v>
      </c>
    </row>
    <row r="20" spans="3:6" ht="12.75">
      <c r="C20" s="2" t="s">
        <v>49</v>
      </c>
      <c r="D20" s="7">
        <v>136</v>
      </c>
      <c r="E20" s="3">
        <f>D20/D25</f>
        <v>0.031007751937984496</v>
      </c>
      <c r="F20" s="2">
        <v>0</v>
      </c>
    </row>
    <row r="21" spans="3:6" ht="12.75">
      <c r="C21" s="2" t="s">
        <v>22</v>
      </c>
      <c r="D21" s="7">
        <v>20</v>
      </c>
      <c r="E21" s="3">
        <f>D21/D25</f>
        <v>0.004559963520291838</v>
      </c>
      <c r="F21" s="2">
        <v>0</v>
      </c>
    </row>
    <row r="22" spans="3:6" ht="12.75">
      <c r="C22" s="2" t="s">
        <v>41</v>
      </c>
      <c r="D22" s="7">
        <v>207</v>
      </c>
      <c r="E22" s="3">
        <f>D22/D25</f>
        <v>0.04719562243502052</v>
      </c>
      <c r="F22" s="2">
        <v>1</v>
      </c>
    </row>
    <row r="23" spans="3:6" ht="12.75">
      <c r="C23" s="2" t="s">
        <v>19</v>
      </c>
      <c r="D23" s="7">
        <v>271</v>
      </c>
      <c r="E23" s="3">
        <f>D23/D25</f>
        <v>0.0617875056999544</v>
      </c>
      <c r="F23" s="2">
        <v>1</v>
      </c>
    </row>
    <row r="24" spans="3:6" ht="12.75">
      <c r="C24" s="2" t="s">
        <v>3</v>
      </c>
      <c r="D24" s="7">
        <v>974</v>
      </c>
      <c r="E24" s="3">
        <f>D24/D25</f>
        <v>0.2220702234382125</v>
      </c>
      <c r="F24" s="2">
        <v>4</v>
      </c>
    </row>
    <row r="25" spans="3:6" ht="12.75">
      <c r="C25" s="6" t="s">
        <v>12</v>
      </c>
      <c r="D25" s="8">
        <f>SUM(D18:D24)</f>
        <v>4386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12" t="s">
        <v>41</v>
      </c>
      <c r="D33" s="4" t="s">
        <v>42</v>
      </c>
    </row>
    <row r="34" spans="3:4" ht="12.75">
      <c r="C34" s="4" t="s">
        <v>3</v>
      </c>
      <c r="D34" s="4" t="s">
        <v>14</v>
      </c>
    </row>
    <row r="35" spans="3:4" ht="12.75">
      <c r="C35" s="12" t="s">
        <v>49</v>
      </c>
      <c r="D35" s="4" t="s">
        <v>50</v>
      </c>
    </row>
    <row r="36" spans="3:4" ht="12.75">
      <c r="C36" s="4" t="s">
        <v>19</v>
      </c>
      <c r="D36" s="4" t="s">
        <v>20</v>
      </c>
    </row>
    <row r="37" spans="3:4" ht="12.75">
      <c r="C37" s="4" t="s">
        <v>22</v>
      </c>
      <c r="D37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servello_a</cp:lastModifiedBy>
  <dcterms:created xsi:type="dcterms:W3CDTF">1996-11-05T10:16:36Z</dcterms:created>
  <dcterms:modified xsi:type="dcterms:W3CDTF">2011-12-05T11:58:13Z</dcterms:modified>
  <cp:category/>
  <cp:version/>
  <cp:contentType/>
  <cp:contentStatus/>
</cp:coreProperties>
</file>