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12" activeTab="18"/>
  </bookViews>
  <sheets>
    <sheet name="BAGNO DI ROMAGNA" sheetId="1" r:id="rId1"/>
    <sheet name="BELLARIA-IGEA MARINA" sheetId="2" r:id="rId2"/>
    <sheet name="BERTINORO" sheetId="3" r:id="rId3"/>
    <sheet name="BORGHI" sheetId="4" r:id="rId4"/>
    <sheet name="CASTROCARO E TERRA DEL SOLE" sheetId="5" r:id="rId5"/>
    <sheet name="CATTOLICA" sheetId="6" r:id="rId6"/>
    <sheet name="CESENA" sheetId="7" r:id="rId7"/>
    <sheet name="CIVITELLA DI ROMAGNA" sheetId="8" r:id="rId8"/>
    <sheet name="CORIANO" sheetId="9" r:id="rId9"/>
    <sheet name="DOVADOLA" sheetId="10" r:id="rId10"/>
    <sheet name="FORLI" sheetId="11" r:id="rId11"/>
    <sheet name="FORLIMPOPOLI" sheetId="12" r:id="rId12"/>
    <sheet name="GALEATA" sheetId="13" r:id="rId13"/>
    <sheet name="GAMBETTOLA" sheetId="14" r:id="rId14"/>
    <sheet name="GATTEO" sheetId="15" r:id="rId15"/>
    <sheet name="GEMMANO" sheetId="16" r:id="rId16"/>
    <sheet name="LONGIANO" sheetId="17" r:id="rId17"/>
    <sheet name="MELDOLA" sheetId="18" r:id="rId18"/>
    <sheet name="MISANO ADRIATICO" sheetId="19" r:id="rId19"/>
    <sheet name="MODIGLIANA" sheetId="20" r:id="rId20"/>
    <sheet name="MONDAINO" sheetId="21" r:id="rId21"/>
    <sheet name="MONTEFIORE CONCA" sheetId="22" r:id="rId22"/>
    <sheet name="MONTEGRIDOLFO" sheetId="23" r:id="rId23"/>
    <sheet name="MONTESCUDO" sheetId="24" r:id="rId24"/>
    <sheet name="MONTIANO" sheetId="25" r:id="rId25"/>
    <sheet name="MORCIANO DI ROMAGNA" sheetId="26" r:id="rId26"/>
    <sheet name="POGGIO BERNI" sheetId="27" r:id="rId27"/>
    <sheet name="PORTICO E SAN BENEDETTO" sheetId="28" r:id="rId28"/>
    <sheet name="PREDAPPIO" sheetId="29" r:id="rId29"/>
    <sheet name="PREMILCUORE" sheetId="30" r:id="rId30"/>
    <sheet name="RICCIONE" sheetId="31" r:id="rId31"/>
    <sheet name="RIMINI" sheetId="32" r:id="rId32"/>
    <sheet name="ROCCA SAN CASCIANO" sheetId="33" r:id="rId33"/>
    <sheet name="RONCOFREDDO" sheetId="34" r:id="rId34"/>
    <sheet name="SALUDECIO" sheetId="35" r:id="rId35"/>
    <sheet name="SAN CLEMENTE" sheetId="36" r:id="rId36"/>
    <sheet name="SAN GIOVANNI IN MARIGNANO" sheetId="37" r:id="rId37"/>
    <sheet name="SAN MAURO PASCOLI" sheetId="38" r:id="rId38"/>
    <sheet name="SANT'ARCANGELO DI ROMAGNA" sheetId="39" r:id="rId39"/>
    <sheet name="SANTA SOFIA" sheetId="40" r:id="rId40"/>
    <sheet name="SARSINA" sheetId="41" r:id="rId41"/>
    <sheet name="SAVIGNANO SUL RUBICONE" sheetId="42" r:id="rId42"/>
    <sheet name="SOGLIANO AL RUBICONE" sheetId="43" r:id="rId43"/>
    <sheet name="TORRIANA" sheetId="44" r:id="rId44"/>
    <sheet name="TREDOZIO" sheetId="45" r:id="rId45"/>
    <sheet name="VERGHERETO" sheetId="46" r:id="rId46"/>
    <sheet name="VERUCCHIO" sheetId="47" r:id="rId47"/>
  </sheets>
  <definedNames/>
  <calcPr fullCalcOnLoad="1"/>
</workbook>
</file>

<file path=xl/sharedStrings.xml><?xml version="1.0" encoding="utf-8"?>
<sst xmlns="http://schemas.openxmlformats.org/spreadsheetml/2006/main" count="1584" uniqueCount="90">
  <si>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</si>
  <si>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</si>
  <si>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</si>
  <si>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</si>
  <si>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</si>
  <si>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</si>
  <si>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</si>
  <si>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</si>
  <si>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</si>
  <si>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</si>
  <si>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</si>
  <si>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</si>
  <si>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</si>
  <si>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</si>
  <si>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</si>
  <si>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</si>
  <si>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</si>
  <si>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</si>
  <si>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</si>
  <si>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</si>
  <si>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</si>
  <si>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</si>
  <si>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P.L.I.</t>
  </si>
  <si>
    <t>BERTINORO</t>
  </si>
  <si>
    <t>BAGNO DI ROMAGNA</t>
  </si>
  <si>
    <t>BORGHI</t>
  </si>
  <si>
    <t>CASTROCARO E TERRA DEL SOLE</t>
  </si>
  <si>
    <t>CATTOLICA</t>
  </si>
  <si>
    <t>CIVITELLA DI ROMAGNA</t>
  </si>
  <si>
    <t>CORIANO</t>
  </si>
  <si>
    <t>DOVADOLA</t>
  </si>
  <si>
    <t>FORLIMPOPOLI</t>
  </si>
  <si>
    <t>GALEATA</t>
  </si>
  <si>
    <t>GATTEO</t>
  </si>
  <si>
    <t>GEMMANO</t>
  </si>
  <si>
    <t>LONGIANO</t>
  </si>
  <si>
    <t>MISANO ADRIATICO</t>
  </si>
  <si>
    <t>MONDAINO</t>
  </si>
  <si>
    <t>MONTEFIORE CONCA</t>
  </si>
  <si>
    <t>MONTEGRIDOLFO</t>
  </si>
  <si>
    <t>MONTESCUDO</t>
  </si>
  <si>
    <t>MONTIANO</t>
  </si>
  <si>
    <t>MORCIANO DI ROMAGNA</t>
  </si>
  <si>
    <t>FORLI</t>
  </si>
  <si>
    <t>POGGIO BERNI</t>
  </si>
  <si>
    <t>PORTICO E SAN BENEDETTO</t>
  </si>
  <si>
    <t>PREDAPPIO</t>
  </si>
  <si>
    <t>CESENA</t>
  </si>
  <si>
    <t>MELDOLA</t>
  </si>
  <si>
    <t>PREMILCUORE</t>
  </si>
  <si>
    <t>RICCIONE</t>
  </si>
  <si>
    <t>ROCCA SAN CASCIANO</t>
  </si>
  <si>
    <t>RONCOFREDDO</t>
  </si>
  <si>
    <t>SALUDECIO</t>
  </si>
  <si>
    <t>SAN CLEMENTE</t>
  </si>
  <si>
    <t>SAN GIOVANNI IN MARIGNANO</t>
  </si>
  <si>
    <t>SAN MAURO PASCOLI</t>
  </si>
  <si>
    <t>SANTA SOFIA</t>
  </si>
  <si>
    <t>SAVIGNANO SUL RUBICONE</t>
  </si>
  <si>
    <t>TORRIANA</t>
  </si>
  <si>
    <t>TREDOZIO</t>
  </si>
  <si>
    <t>VERGHERETO</t>
  </si>
  <si>
    <t>VERUCCHIO</t>
  </si>
  <si>
    <t>P.S.D.I.</t>
  </si>
  <si>
    <t>PARTITO SOCIALISTA DEMOCRATICO ITALIANO</t>
  </si>
  <si>
    <t>SOGLIANO AL RUBICONE</t>
  </si>
  <si>
    <t xml:space="preserve">SCHEDE BIANCHE </t>
  </si>
  <si>
    <t>SCHEDE E VOTI NULLI</t>
  </si>
  <si>
    <t>SCHEDE CONT. E NON ATTR.</t>
  </si>
  <si>
    <t>SANT'ARCANGELO DI ROMAGNA</t>
  </si>
  <si>
    <t>BELLARIA-IGEA MARINA</t>
  </si>
  <si>
    <t>MODIGLIANA</t>
  </si>
  <si>
    <t>MISTE DI CENTRO SINISTRA</t>
  </si>
  <si>
    <t>MISTE DI SINISTRA</t>
  </si>
  <si>
    <t>RIMINI</t>
  </si>
  <si>
    <t>SARSINA</t>
  </si>
  <si>
    <t>COMUNALI  GIUGNO 1975</t>
  </si>
  <si>
    <t>M.S.I.-D.N.</t>
  </si>
  <si>
    <t>M.S.I.- D.N.</t>
  </si>
  <si>
    <t>MOVIMENTO SOCIALE ITALIANO-DESTRA NAZIONALE</t>
  </si>
  <si>
    <t>MISTA DI CENTRO SINISTRA</t>
  </si>
  <si>
    <t>D.C.-P.S.D.I.</t>
  </si>
  <si>
    <t>MISTA DI CENTRO</t>
  </si>
  <si>
    <t>D.C.- P.S.D.I.</t>
  </si>
  <si>
    <t>DEMOCRAZIA CRISTIANA - PARTITO SOCIALISTA DEMOCRATICO ITALIANO</t>
  </si>
  <si>
    <t>P.D.U.P.</t>
  </si>
  <si>
    <t>PARTITO DI UNITA' PROLETARIA PER IL COMUNISMO</t>
  </si>
  <si>
    <t>MISTE DI CENTRO</t>
  </si>
  <si>
    <t>COMUNALI  NOVEMBRE 1975</t>
  </si>
  <si>
    <t>GAMBETTOLA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</si>
</sst>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1"/>
  <sheetViews>
    <sheetView workbookViewId="0" topLeftCell="A1">
      <selection activeCell="C43" sqref="C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5072</v>
      </c>
      <c r="E10" s="5"/>
      <c r="F10" s="5"/>
    </row>
    <row r="11" spans="3:6" ht="12.75">
      <c r="C11" s="2" t="s">
        <v>5</v>
      </c>
      <c r="D11" s="15">
        <v>4696</v>
      </c>
      <c r="E11" s="5"/>
      <c r="F11" s="5"/>
    </row>
    <row r="12" spans="3:6" ht="12.75">
      <c r="C12" s="2" t="s">
        <v>6</v>
      </c>
      <c r="D12" s="3">
        <f>D11/D10</f>
        <v>0.9258675078864353</v>
      </c>
      <c r="E12" s="5"/>
      <c r="F12" s="5"/>
    </row>
    <row r="13" spans="3:6" ht="12.75">
      <c r="C13" s="16" t="s">
        <v>66</v>
      </c>
      <c r="D13" s="17">
        <v>73</v>
      </c>
      <c r="E13" s="5"/>
      <c r="F13" s="5"/>
    </row>
    <row r="14" spans="3:6" ht="12.75">
      <c r="C14" s="18" t="s">
        <v>67</v>
      </c>
      <c r="D14" s="19">
        <v>29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1847</v>
      </c>
      <c r="E18" s="3">
        <f>D18/D22</f>
        <v>0.4020461471484545</v>
      </c>
      <c r="F18" s="2">
        <v>8</v>
      </c>
    </row>
    <row r="19" spans="3:6" ht="12.75">
      <c r="C19" s="2" t="s">
        <v>17</v>
      </c>
      <c r="D19" s="2">
        <v>932</v>
      </c>
      <c r="E19" s="3">
        <f>D19/D22</f>
        <v>0.20287331301697867</v>
      </c>
      <c r="F19" s="2">
        <v>4</v>
      </c>
    </row>
    <row r="20" spans="3:6" ht="12.75">
      <c r="C20" s="2" t="s">
        <v>19</v>
      </c>
      <c r="D20" s="2">
        <v>252</v>
      </c>
      <c r="E20" s="3">
        <f>D20/D22</f>
        <v>0.054854157596865474</v>
      </c>
      <c r="F20" s="2">
        <v>1</v>
      </c>
    </row>
    <row r="21" spans="3:6" ht="12.75">
      <c r="C21" s="2" t="s">
        <v>3</v>
      </c>
      <c r="D21" s="2">
        <v>1563</v>
      </c>
      <c r="E21" s="3">
        <f>D21/D22</f>
        <v>0.34022638223770135</v>
      </c>
      <c r="F21" s="2">
        <v>7</v>
      </c>
    </row>
    <row r="22" spans="3:6" ht="12.75">
      <c r="C22" s="6" t="s">
        <v>12</v>
      </c>
      <c r="D22" s="8">
        <f>SUM(D18:D21)</f>
        <v>4594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C1:F34"/>
  <sheetViews>
    <sheetView workbookViewId="0" topLeftCell="A1">
      <selection activeCell="C42" sqref="C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1405</v>
      </c>
      <c r="E10" s="5"/>
      <c r="F10" s="5"/>
    </row>
    <row r="11" spans="3:6" ht="12.75">
      <c r="C11" s="2" t="s">
        <v>5</v>
      </c>
      <c r="D11" s="15">
        <v>1337</v>
      </c>
      <c r="E11" s="5"/>
      <c r="F11" s="5"/>
    </row>
    <row r="12" spans="3:6" ht="12.75">
      <c r="C12" s="2" t="s">
        <v>6</v>
      </c>
      <c r="D12" s="3">
        <f>D11/D10</f>
        <v>0.9516014234875445</v>
      </c>
      <c r="E12" s="5"/>
      <c r="F12" s="5"/>
    </row>
    <row r="13" spans="3:6" ht="12.75">
      <c r="C13" s="16" t="s">
        <v>66</v>
      </c>
      <c r="D13" s="17">
        <v>120</v>
      </c>
      <c r="E13" s="5"/>
      <c r="F13" s="5"/>
    </row>
    <row r="14" spans="3:6" ht="12.75">
      <c r="C14" s="18" t="s">
        <v>67</v>
      </c>
      <c r="D14" s="19">
        <v>14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724</v>
      </c>
      <c r="E19" s="3">
        <f>D19/D25</f>
        <v>0.6522522522522523</v>
      </c>
      <c r="F19" s="2">
        <v>12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386</v>
      </c>
      <c r="E22" s="3">
        <f>D22/D25</f>
        <v>0.34774774774774775</v>
      </c>
      <c r="F22" s="2">
        <v>3</v>
      </c>
    </row>
    <row r="23" spans="3:6" ht="12.75">
      <c r="C23" s="2" t="s">
        <v>73</v>
      </c>
      <c r="D23" s="2">
        <v>0</v>
      </c>
      <c r="E23" s="3">
        <f>D23/D25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1110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C1:F37"/>
  <sheetViews>
    <sheetView workbookViewId="0" topLeftCell="A1">
      <selection activeCell="C44" sqref="C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82329</v>
      </c>
      <c r="E10" s="5"/>
      <c r="F10" s="5"/>
    </row>
    <row r="11" spans="3:6" ht="12.75">
      <c r="C11" s="2" t="s">
        <v>5</v>
      </c>
      <c r="D11" s="15">
        <v>79693</v>
      </c>
      <c r="E11" s="5"/>
      <c r="F11" s="5"/>
    </row>
    <row r="12" spans="3:6" ht="12.75">
      <c r="C12" s="2" t="s">
        <v>6</v>
      </c>
      <c r="D12" s="3">
        <f>D11/D10</f>
        <v>0.9679821205164645</v>
      </c>
      <c r="E12" s="5"/>
      <c r="F12" s="5"/>
    </row>
    <row r="13" spans="3:6" ht="12.75">
      <c r="C13" s="16" t="s">
        <v>66</v>
      </c>
      <c r="D13" s="17">
        <v>870</v>
      </c>
      <c r="E13" s="5"/>
      <c r="F13" s="5"/>
    </row>
    <row r="14" spans="3:6" ht="12.75">
      <c r="C14" s="18" t="s">
        <v>67</v>
      </c>
      <c r="D14" s="19">
        <v>610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37337</v>
      </c>
      <c r="E18" s="3">
        <f>D18/D25</f>
        <v>0.47737588380448265</v>
      </c>
      <c r="F18" s="2">
        <v>25</v>
      </c>
    </row>
    <row r="19" spans="3:6" ht="12.75">
      <c r="C19" s="2" t="s">
        <v>22</v>
      </c>
      <c r="D19" s="7">
        <v>1177</v>
      </c>
      <c r="E19" s="3">
        <f>D19/D25</f>
        <v>0.015048649201539387</v>
      </c>
      <c r="F19" s="2">
        <v>0</v>
      </c>
    </row>
    <row r="20" spans="3:6" ht="12.75">
      <c r="C20" s="2" t="s">
        <v>17</v>
      </c>
      <c r="D20" s="7">
        <v>6212</v>
      </c>
      <c r="E20" s="3">
        <f>D20/D25</f>
        <v>0.07942413665247465</v>
      </c>
      <c r="F20" s="2">
        <v>4</v>
      </c>
    </row>
    <row r="21" spans="3:6" ht="12.75">
      <c r="C21" s="2" t="s">
        <v>63</v>
      </c>
      <c r="D21" s="7">
        <v>1607</v>
      </c>
      <c r="E21" s="3">
        <f>D21/D25</f>
        <v>0.02054645647143058</v>
      </c>
      <c r="F21" s="2">
        <v>1</v>
      </c>
    </row>
    <row r="22" spans="3:6" ht="12.75">
      <c r="C22" s="2" t="s">
        <v>19</v>
      </c>
      <c r="D22" s="7">
        <v>13457</v>
      </c>
      <c r="E22" s="3">
        <f>D22/D25</f>
        <v>0.17205579635099025</v>
      </c>
      <c r="F22" s="2">
        <v>9</v>
      </c>
    </row>
    <row r="23" spans="3:6" ht="12.75">
      <c r="C23" s="2" t="s">
        <v>3</v>
      </c>
      <c r="D23" s="2">
        <v>14837</v>
      </c>
      <c r="E23" s="3">
        <f>D23/D25</f>
        <v>0.18969992200785035</v>
      </c>
      <c r="F23" s="2">
        <v>9</v>
      </c>
    </row>
    <row r="24" spans="3:6" ht="12.75">
      <c r="C24" s="2" t="s">
        <v>77</v>
      </c>
      <c r="D24" s="2">
        <v>3586</v>
      </c>
      <c r="E24" s="3">
        <f>D24/D25</f>
        <v>0.04584915551123215</v>
      </c>
      <c r="F24" s="2">
        <v>2</v>
      </c>
    </row>
    <row r="25" spans="3:6" ht="12.75">
      <c r="C25" s="6" t="s">
        <v>12</v>
      </c>
      <c r="D25" s="8">
        <f>SUM(D18:D24)</f>
        <v>78213</v>
      </c>
      <c r="E25" s="9"/>
      <c r="F25" s="6">
        <f>SUM(F18:F24)</f>
        <v>50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63</v>
      </c>
      <c r="D33" s="4" t="s">
        <v>64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  <row r="36" spans="3:4" ht="12.75">
      <c r="C36" s="4" t="s">
        <v>78</v>
      </c>
      <c r="D36" s="4" t="s">
        <v>79</v>
      </c>
    </row>
    <row r="37" spans="3:4" ht="12.75">
      <c r="C37" s="4" t="s">
        <v>22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/>
  <dimension ref="C1:F33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8027</v>
      </c>
      <c r="E10" s="5"/>
      <c r="F10" s="5"/>
    </row>
    <row r="11" spans="3:6" ht="12.75">
      <c r="C11" s="2" t="s">
        <v>5</v>
      </c>
      <c r="D11" s="15">
        <v>7834</v>
      </c>
      <c r="E11" s="5"/>
      <c r="F11" s="5"/>
    </row>
    <row r="12" spans="3:6" ht="12.75">
      <c r="C12" s="2" t="s">
        <v>6</v>
      </c>
      <c r="D12" s="3">
        <f>D11/D10</f>
        <v>0.9759561480004983</v>
      </c>
      <c r="E12" s="5"/>
      <c r="F12" s="5"/>
    </row>
    <row r="13" spans="3:6" ht="12.75">
      <c r="C13" s="16" t="s">
        <v>66</v>
      </c>
      <c r="D13" s="17">
        <v>101</v>
      </c>
      <c r="E13" s="5"/>
      <c r="F13" s="5"/>
    </row>
    <row r="14" spans="3:6" ht="12.75">
      <c r="C14" s="18" t="s">
        <v>67</v>
      </c>
      <c r="D14" s="19">
        <v>39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4085</v>
      </c>
      <c r="E18" s="3">
        <f>D18/D23</f>
        <v>0.5309331946971666</v>
      </c>
      <c r="F18" s="2">
        <v>17</v>
      </c>
    </row>
    <row r="19" spans="3:6" ht="12.75">
      <c r="C19" s="2" t="s">
        <v>17</v>
      </c>
      <c r="D19" s="7">
        <v>553</v>
      </c>
      <c r="E19" s="3">
        <f>D19/D23</f>
        <v>0.07187418767871068</v>
      </c>
      <c r="F19" s="2">
        <v>2</v>
      </c>
    </row>
    <row r="20" spans="3:6" ht="12.75">
      <c r="C20" s="2" t="s">
        <v>3</v>
      </c>
      <c r="D20" s="7">
        <v>1061</v>
      </c>
      <c r="E20" s="3">
        <f>D20/D23</f>
        <v>0.13789966207434365</v>
      </c>
      <c r="F20" s="2">
        <v>4</v>
      </c>
    </row>
    <row r="21" spans="3:6" ht="12.75">
      <c r="C21" s="2" t="s">
        <v>63</v>
      </c>
      <c r="D21" s="7">
        <v>155</v>
      </c>
      <c r="E21" s="3">
        <f>D21/D23</f>
        <v>0.02014556797504549</v>
      </c>
      <c r="F21" s="2">
        <v>0</v>
      </c>
    </row>
    <row r="22" spans="3:6" ht="12.75">
      <c r="C22" s="2" t="s">
        <v>19</v>
      </c>
      <c r="D22" s="7">
        <v>1840</v>
      </c>
      <c r="E22" s="3">
        <f>D22/D23</f>
        <v>0.23914738757473356</v>
      </c>
      <c r="F22" s="2">
        <v>7</v>
      </c>
    </row>
    <row r="23" spans="3:6" ht="12.75">
      <c r="C23" s="6" t="s">
        <v>12</v>
      </c>
      <c r="D23" s="8">
        <f>SUM(D18:D22)</f>
        <v>7694</v>
      </c>
      <c r="E23" s="9"/>
      <c r="F23" s="6">
        <f>SUM(F18:F22)</f>
        <v>30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12" t="s">
        <v>63</v>
      </c>
      <c r="D31" s="4" t="s">
        <v>64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"/>
  <dimension ref="C1:F34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1838</v>
      </c>
      <c r="E10" s="5"/>
      <c r="F10" s="5"/>
    </row>
    <row r="11" spans="3:6" ht="12.75">
      <c r="C11" s="2" t="s">
        <v>5</v>
      </c>
      <c r="D11" s="15">
        <v>1721</v>
      </c>
      <c r="E11" s="5"/>
      <c r="F11" s="5"/>
    </row>
    <row r="12" spans="3:6" ht="12.75">
      <c r="C12" s="2" t="s">
        <v>6</v>
      </c>
      <c r="D12" s="3">
        <f>D11/D10</f>
        <v>0.9363438520130577</v>
      </c>
      <c r="E12" s="5"/>
      <c r="F12" s="5"/>
    </row>
    <row r="13" spans="3:6" ht="12.75">
      <c r="C13" s="16" t="s">
        <v>66</v>
      </c>
      <c r="D13" s="17">
        <v>92</v>
      </c>
      <c r="E13" s="5"/>
      <c r="F13" s="5"/>
    </row>
    <row r="14" spans="3:6" ht="12.75">
      <c r="C14" s="18" t="s">
        <v>67</v>
      </c>
      <c r="D14" s="19">
        <v>29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421</v>
      </c>
      <c r="E18" s="3">
        <f>D18/D25</f>
        <v>0.28312037659717554</v>
      </c>
      <c r="F18" s="2">
        <v>3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125</v>
      </c>
      <c r="E20" s="3">
        <f>D20/D25</f>
        <v>0.08406186953597848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941</v>
      </c>
      <c r="E23" s="3">
        <f>D23/D25</f>
        <v>0.632817753866846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1487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8"/>
  <dimension ref="C1:F28"/>
  <sheetViews>
    <sheetView workbookViewId="0" topLeftCell="A1">
      <selection activeCell="E36" sqref="E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89</v>
      </c>
    </row>
    <row r="6" spans="3:4" ht="12.75">
      <c r="C6" s="1"/>
      <c r="D6" s="1"/>
    </row>
    <row r="7" spans="3:4" ht="12.75">
      <c r="C7" s="1" t="s">
        <v>2</v>
      </c>
      <c r="D7" s="1" t="s">
        <v>88</v>
      </c>
    </row>
    <row r="10" spans="3:6" ht="12.75">
      <c r="C10" s="2" t="s">
        <v>4</v>
      </c>
      <c r="D10" s="14">
        <v>4980</v>
      </c>
      <c r="E10" s="5"/>
      <c r="F10" s="5"/>
    </row>
    <row r="11" spans="3:6" ht="12.75">
      <c r="C11" s="2" t="s">
        <v>5</v>
      </c>
      <c r="D11" s="15">
        <v>4800</v>
      </c>
      <c r="E11" s="5"/>
      <c r="F11" s="5"/>
    </row>
    <row r="12" spans="3:6" ht="12.75">
      <c r="C12" s="2" t="s">
        <v>6</v>
      </c>
      <c r="D12" s="3">
        <f>D11/D10</f>
        <v>0.963855421686747</v>
      </c>
      <c r="E12" s="5"/>
      <c r="F12" s="5"/>
    </row>
    <row r="13" spans="3:6" ht="12.75">
      <c r="C13" s="16" t="s">
        <v>66</v>
      </c>
      <c r="D13" s="17">
        <v>141</v>
      </c>
      <c r="E13" s="5"/>
      <c r="F13" s="5"/>
    </row>
    <row r="14" spans="3:6" ht="12.75">
      <c r="C14" s="18" t="s">
        <v>67</v>
      </c>
      <c r="D14" s="19">
        <v>70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2329</v>
      </c>
      <c r="E18" s="3">
        <f>D18/D21</f>
        <v>0.5075179777729353</v>
      </c>
      <c r="F18" s="2">
        <v>10</v>
      </c>
    </row>
    <row r="19" spans="3:6" ht="12.75">
      <c r="C19" s="2" t="s">
        <v>17</v>
      </c>
      <c r="D19" s="2">
        <v>523</v>
      </c>
      <c r="E19" s="3">
        <f>D19/D21</f>
        <v>0.11396818478971453</v>
      </c>
      <c r="F19" s="2">
        <v>2</v>
      </c>
    </row>
    <row r="20" spans="3:6" ht="12.75">
      <c r="C20" s="2" t="s">
        <v>72</v>
      </c>
      <c r="D20" s="2">
        <v>1737</v>
      </c>
      <c r="E20" s="3">
        <f>D20/D21</f>
        <v>0.3785138374373502</v>
      </c>
      <c r="F20" s="2">
        <v>8</v>
      </c>
    </row>
    <row r="21" spans="3:6" ht="12.75">
      <c r="C21" s="6" t="s">
        <v>12</v>
      </c>
      <c r="D21" s="8">
        <f>SUM(D18:D20)</f>
        <v>4589</v>
      </c>
      <c r="E21" s="9"/>
      <c r="F21" s="6">
        <f>SUM(F18:F20)</f>
        <v>20</v>
      </c>
    </row>
    <row r="25" ht="12.75">
      <c r="C25" s="13" t="s">
        <v>13</v>
      </c>
    </row>
    <row r="27" spans="3:4" ht="12.75">
      <c r="C27" s="4" t="s">
        <v>15</v>
      </c>
      <c r="D27" s="4" t="s">
        <v>16</v>
      </c>
    </row>
    <row r="28" spans="3:4" ht="12.75">
      <c r="C28" s="4" t="s">
        <v>17</v>
      </c>
      <c r="D28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C1:F28"/>
  <sheetViews>
    <sheetView workbookViewId="0" topLeftCell="A1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3674</v>
      </c>
      <c r="E10" s="5"/>
      <c r="F10" s="5"/>
    </row>
    <row r="11" spans="3:6" ht="12.75">
      <c r="C11" s="2" t="s">
        <v>5</v>
      </c>
      <c r="D11" s="15">
        <v>3555</v>
      </c>
      <c r="E11" s="5"/>
      <c r="F11" s="5"/>
    </row>
    <row r="12" spans="3:6" ht="12.75">
      <c r="C12" s="2" t="s">
        <v>6</v>
      </c>
      <c r="D12" s="3">
        <f>D11/D10</f>
        <v>0.9676102340773</v>
      </c>
      <c r="E12" s="5"/>
      <c r="F12" s="5"/>
    </row>
    <row r="13" spans="3:6" ht="12.75">
      <c r="C13" s="16" t="s">
        <v>66</v>
      </c>
      <c r="D13" s="17">
        <v>115</v>
      </c>
      <c r="E13" s="5"/>
      <c r="F13" s="5"/>
    </row>
    <row r="14" spans="3:6" ht="12.75">
      <c r="C14" s="18" t="s">
        <v>67</v>
      </c>
      <c r="D14" s="19">
        <v>39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1794</v>
      </c>
      <c r="E18" s="3">
        <f>D18/D21</f>
        <v>0.5254833040421792</v>
      </c>
      <c r="F18" s="2">
        <v>11</v>
      </c>
    </row>
    <row r="19" spans="3:6" ht="12.75">
      <c r="C19" s="2" t="s">
        <v>17</v>
      </c>
      <c r="D19" s="7">
        <v>395</v>
      </c>
      <c r="E19" s="3">
        <f>D19/D21</f>
        <v>0.11570005858230814</v>
      </c>
      <c r="F19" s="2">
        <v>2</v>
      </c>
    </row>
    <row r="20" spans="3:6" ht="12.75">
      <c r="C20" s="2" t="s">
        <v>80</v>
      </c>
      <c r="D20" s="7">
        <v>1225</v>
      </c>
      <c r="E20" s="3">
        <f>D20/D21</f>
        <v>0.3588166373755126</v>
      </c>
      <c r="F20" s="2">
        <v>7</v>
      </c>
    </row>
    <row r="21" spans="3:6" ht="12.75">
      <c r="C21" s="6" t="s">
        <v>12</v>
      </c>
      <c r="D21" s="8">
        <f>SUM(D18:D20)</f>
        <v>3414</v>
      </c>
      <c r="E21" s="9"/>
      <c r="F21" s="6">
        <f>SUM(F18:F20)</f>
        <v>20</v>
      </c>
    </row>
    <row r="25" ht="12.75">
      <c r="C25" s="13" t="s">
        <v>13</v>
      </c>
    </row>
    <row r="27" spans="3:4" ht="12.75">
      <c r="C27" s="4" t="s">
        <v>15</v>
      </c>
      <c r="D27" s="4" t="s">
        <v>16</v>
      </c>
    </row>
    <row r="28" spans="3:4" ht="12.75">
      <c r="C28" s="4" t="s">
        <v>17</v>
      </c>
      <c r="D28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/>
  <dimension ref="C1:F34"/>
  <sheetViews>
    <sheetView workbookViewId="0" topLeftCell="A1">
      <selection activeCell="D40" sqref="D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826</v>
      </c>
      <c r="E10" s="5"/>
      <c r="F10" s="5"/>
    </row>
    <row r="11" spans="3:6" ht="12.75">
      <c r="C11" s="2" t="s">
        <v>5</v>
      </c>
      <c r="D11" s="15">
        <v>781</v>
      </c>
      <c r="E11" s="5"/>
      <c r="F11" s="5"/>
    </row>
    <row r="12" spans="3:6" ht="12.75">
      <c r="C12" s="2" t="s">
        <v>6</v>
      </c>
      <c r="D12" s="3">
        <f>D11/D10</f>
        <v>0.9455205811138014</v>
      </c>
      <c r="E12" s="5"/>
      <c r="F12" s="5"/>
    </row>
    <row r="13" spans="3:6" ht="12.75">
      <c r="C13" s="16" t="s">
        <v>66</v>
      </c>
      <c r="D13" s="17">
        <v>56</v>
      </c>
      <c r="E13" s="5"/>
      <c r="F13" s="5"/>
    </row>
    <row r="14" spans="3:6" ht="12.75">
      <c r="C14" s="18" t="s">
        <v>67</v>
      </c>
      <c r="D14" s="19">
        <v>13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302</v>
      </c>
      <c r="E23" s="3">
        <f>D23/D25</f>
        <v>0.4748427672955975</v>
      </c>
      <c r="F23" s="2">
        <v>3</v>
      </c>
    </row>
    <row r="24" spans="3:6" ht="12.75">
      <c r="C24" s="2" t="s">
        <v>87</v>
      </c>
      <c r="D24" s="2">
        <v>334</v>
      </c>
      <c r="E24" s="3">
        <f>D24/D25</f>
        <v>0.5251572327044025</v>
      </c>
      <c r="F24" s="2">
        <v>12</v>
      </c>
    </row>
    <row r="25" spans="3:6" ht="12.75">
      <c r="C25" s="6" t="s">
        <v>12</v>
      </c>
      <c r="D25" s="8">
        <f>SUM(D18:D24)</f>
        <v>636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C1:F34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2963</v>
      </c>
      <c r="E10" s="5"/>
      <c r="F10" s="5"/>
    </row>
    <row r="11" spans="3:6" ht="12.75">
      <c r="C11" s="2" t="s">
        <v>5</v>
      </c>
      <c r="D11" s="15">
        <v>2869</v>
      </c>
      <c r="E11" s="5"/>
      <c r="F11" s="5"/>
    </row>
    <row r="12" spans="3:6" ht="12.75">
      <c r="C12" s="2" t="s">
        <v>6</v>
      </c>
      <c r="D12" s="3">
        <f>D11/D10</f>
        <v>0.968275396557543</v>
      </c>
      <c r="E12" s="5"/>
      <c r="F12" s="5"/>
    </row>
    <row r="13" spans="3:6" ht="12.75">
      <c r="C13" s="16" t="s">
        <v>66</v>
      </c>
      <c r="D13" s="17">
        <v>148</v>
      </c>
      <c r="E13" s="5"/>
      <c r="F13" s="5"/>
    </row>
    <row r="14" spans="3:6" ht="12.75">
      <c r="C14" s="18" t="s">
        <v>67</v>
      </c>
      <c r="D14" s="19">
        <v>23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302</v>
      </c>
      <c r="E23" s="3">
        <f>D23/D25</f>
        <v>0.4748427672955975</v>
      </c>
      <c r="F23" s="2">
        <v>3</v>
      </c>
    </row>
    <row r="24" spans="3:6" ht="12.75">
      <c r="C24" s="2" t="s">
        <v>87</v>
      </c>
      <c r="D24" s="2">
        <v>334</v>
      </c>
      <c r="E24" s="3">
        <f>D24/D25</f>
        <v>0.5251572327044025</v>
      </c>
      <c r="F24" s="2">
        <v>12</v>
      </c>
    </row>
    <row r="25" spans="3:6" ht="12.75">
      <c r="C25" s="6" t="s">
        <v>12</v>
      </c>
      <c r="D25" s="8">
        <f>SUM(D18:D24)</f>
        <v>636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9"/>
  <dimension ref="C1:F31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7044</v>
      </c>
      <c r="E10" s="5"/>
      <c r="F10" s="5"/>
    </row>
    <row r="11" spans="3:6" ht="12.75">
      <c r="C11" s="2" t="s">
        <v>5</v>
      </c>
      <c r="D11" s="15">
        <v>6666</v>
      </c>
      <c r="E11" s="5"/>
      <c r="F11" s="5"/>
    </row>
    <row r="12" spans="3:6" ht="12.75">
      <c r="C12" s="2" t="s">
        <v>6</v>
      </c>
      <c r="D12" s="3">
        <f>D11/D10</f>
        <v>0.9463373083475298</v>
      </c>
      <c r="E12" s="5"/>
      <c r="F12" s="5"/>
    </row>
    <row r="13" spans="3:6" ht="12.75">
      <c r="C13" s="16" t="s">
        <v>66</v>
      </c>
      <c r="D13" s="17">
        <v>141</v>
      </c>
      <c r="E13" s="5"/>
      <c r="F13" s="5"/>
    </row>
    <row r="14" spans="3:6" ht="12.75">
      <c r="C14" s="18" t="s">
        <v>67</v>
      </c>
      <c r="D14" s="19">
        <v>81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2992</v>
      </c>
      <c r="E18" s="3">
        <f>D18/D22</f>
        <v>0.4643078833022967</v>
      </c>
      <c r="F18" s="2">
        <v>10</v>
      </c>
    </row>
    <row r="19" spans="3:6" ht="12.75">
      <c r="C19" s="2" t="s">
        <v>17</v>
      </c>
      <c r="D19" s="7">
        <v>802</v>
      </c>
      <c r="E19" s="3">
        <f>D19/D22</f>
        <v>0.1244568590937306</v>
      </c>
      <c r="F19" s="2">
        <v>2</v>
      </c>
    </row>
    <row r="20" spans="3:6" ht="12.75">
      <c r="C20" s="2" t="s">
        <v>3</v>
      </c>
      <c r="D20" s="7">
        <v>1856</v>
      </c>
      <c r="E20" s="3">
        <f>D20/D22</f>
        <v>0.2880198634388578</v>
      </c>
      <c r="F20" s="2">
        <v>6</v>
      </c>
    </row>
    <row r="21" spans="3:6" ht="12.75">
      <c r="C21" s="2" t="s">
        <v>19</v>
      </c>
      <c r="D21" s="7">
        <v>794</v>
      </c>
      <c r="E21" s="3">
        <f>D21/D22</f>
        <v>0.12321539416511483</v>
      </c>
      <c r="F21" s="2">
        <v>2</v>
      </c>
    </row>
    <row r="22" spans="3:6" ht="12.75">
      <c r="C22" s="6" t="s">
        <v>12</v>
      </c>
      <c r="D22" s="8">
        <f>SUM(D18:D21)</f>
        <v>6444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C1:F30"/>
  <sheetViews>
    <sheetView tabSelected="1" workbookViewId="0" topLeftCell="A1">
      <selection activeCell="D40" sqref="D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4938</v>
      </c>
      <c r="E10" s="5"/>
      <c r="F10" s="5"/>
    </row>
    <row r="11" spans="3:6" ht="12.75">
      <c r="C11" s="2" t="s">
        <v>5</v>
      </c>
      <c r="D11" s="15">
        <v>4765</v>
      </c>
      <c r="E11" s="5"/>
      <c r="F11" s="5"/>
    </row>
    <row r="12" spans="3:6" ht="12.75">
      <c r="C12" s="2" t="s">
        <v>6</v>
      </c>
      <c r="D12" s="3">
        <f>D11/D10</f>
        <v>0.9649655731065209</v>
      </c>
      <c r="E12" s="5"/>
      <c r="F12" s="5"/>
    </row>
    <row r="13" spans="3:6" ht="12.75">
      <c r="C13" s="16" t="s">
        <v>66</v>
      </c>
      <c r="D13" s="17">
        <v>175</v>
      </c>
      <c r="E13" s="5"/>
      <c r="F13" s="5"/>
    </row>
    <row r="14" spans="3:6" ht="12.75">
      <c r="C14" s="18" t="s">
        <v>67</v>
      </c>
      <c r="D14" s="19">
        <v>41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2866</v>
      </c>
      <c r="E18" s="3">
        <f>D18/D22</f>
        <v>0.6300285777093867</v>
      </c>
      <c r="F18" s="2">
        <v>14</v>
      </c>
    </row>
    <row r="19" spans="3:6" ht="12.75">
      <c r="C19" s="2" t="s">
        <v>81</v>
      </c>
      <c r="D19" s="7">
        <v>909</v>
      </c>
      <c r="E19" s="3">
        <f>D19/D22</f>
        <v>0.19982413717300507</v>
      </c>
      <c r="F19" s="2">
        <v>4</v>
      </c>
    </row>
    <row r="20" spans="3:6" ht="12.75">
      <c r="C20" s="2" t="s">
        <v>17</v>
      </c>
      <c r="D20" s="7">
        <v>608</v>
      </c>
      <c r="E20" s="3">
        <f>D20/D22</f>
        <v>0.13365574851615739</v>
      </c>
      <c r="F20" s="2">
        <v>2</v>
      </c>
    </row>
    <row r="21" spans="3:6" ht="12.75">
      <c r="C21" s="2" t="s">
        <v>82</v>
      </c>
      <c r="D21" s="7">
        <v>166</v>
      </c>
      <c r="E21" s="3">
        <f>D21/D22</f>
        <v>0.036491536601450866</v>
      </c>
      <c r="F21" s="2">
        <v>0</v>
      </c>
    </row>
    <row r="22" spans="3:6" ht="12.75">
      <c r="C22" s="6" t="s">
        <v>12</v>
      </c>
      <c r="D22" s="8">
        <f>SUM(D18:D21)</f>
        <v>4549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83</v>
      </c>
      <c r="D30" s="4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33"/>
  <sheetViews>
    <sheetView workbookViewId="0" topLeftCell="A1">
      <selection activeCell="C46" sqref="C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8461</v>
      </c>
      <c r="E10" s="5"/>
      <c r="F10" s="5"/>
    </row>
    <row r="11" spans="3:6" ht="12.75">
      <c r="C11" s="2" t="s">
        <v>5</v>
      </c>
      <c r="D11" s="15">
        <v>8181</v>
      </c>
      <c r="E11" s="5"/>
      <c r="F11" s="5"/>
    </row>
    <row r="12" spans="3:6" ht="12.75">
      <c r="C12" s="2" t="s">
        <v>6</v>
      </c>
      <c r="D12" s="3">
        <f>D11/D10</f>
        <v>0.9669069849899539</v>
      </c>
      <c r="E12" s="5"/>
      <c r="F12" s="5"/>
    </row>
    <row r="13" spans="3:6" ht="12.75">
      <c r="C13" s="16" t="s">
        <v>66</v>
      </c>
      <c r="D13" s="17">
        <v>190</v>
      </c>
      <c r="E13" s="5"/>
      <c r="F13" s="5"/>
    </row>
    <row r="14" spans="3:6" ht="12.75">
      <c r="C14" s="18" t="s">
        <v>67</v>
      </c>
      <c r="D14" s="19">
        <v>80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3821</v>
      </c>
      <c r="E18" s="3">
        <f>D18/D23</f>
        <v>0.4829983567184932</v>
      </c>
      <c r="F18" s="2">
        <v>15</v>
      </c>
    </row>
    <row r="19" spans="3:6" ht="12.75">
      <c r="C19" s="2" t="s">
        <v>3</v>
      </c>
      <c r="D19" s="7">
        <v>2285</v>
      </c>
      <c r="E19" s="3">
        <f>D19/D23</f>
        <v>0.2888383263809885</v>
      </c>
      <c r="F19" s="2">
        <v>9</v>
      </c>
    </row>
    <row r="20" spans="3:6" ht="12.75">
      <c r="C20" s="2" t="s">
        <v>17</v>
      </c>
      <c r="D20" s="2">
        <v>1020</v>
      </c>
      <c r="E20" s="3">
        <f>D20/D23</f>
        <v>0.12893439514599925</v>
      </c>
      <c r="F20" s="2">
        <v>4</v>
      </c>
    </row>
    <row r="21" spans="3:6" ht="12.75">
      <c r="C21" s="2" t="s">
        <v>63</v>
      </c>
      <c r="D21" s="2">
        <v>384</v>
      </c>
      <c r="E21" s="3">
        <f>D21/D23</f>
        <v>0.04854000758437618</v>
      </c>
      <c r="F21" s="2">
        <v>1</v>
      </c>
    </row>
    <row r="22" spans="3:6" ht="12.75">
      <c r="C22" s="2" t="s">
        <v>19</v>
      </c>
      <c r="D22" s="2">
        <v>401</v>
      </c>
      <c r="E22" s="3">
        <f>D22/D23</f>
        <v>0.05068891417014284</v>
      </c>
      <c r="F22" s="2">
        <v>1</v>
      </c>
    </row>
    <row r="23" spans="3:6" ht="12.75">
      <c r="C23" s="6" t="s">
        <v>12</v>
      </c>
      <c r="D23" s="8">
        <f>SUM(D18:D22)</f>
        <v>7911</v>
      </c>
      <c r="E23" s="9"/>
      <c r="F23" s="6">
        <f>SUM(F18:F22)</f>
        <v>30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19</v>
      </c>
      <c r="D32" s="4" t="s">
        <v>20</v>
      </c>
    </row>
    <row r="33" spans="3:4" ht="12.75">
      <c r="C33" s="12" t="s">
        <v>63</v>
      </c>
      <c r="D33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C1:F34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71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3862</v>
      </c>
      <c r="E10" s="5"/>
      <c r="F10" s="5"/>
    </row>
    <row r="11" spans="3:6" ht="12.75">
      <c r="C11" s="2" t="s">
        <v>5</v>
      </c>
      <c r="D11" s="15">
        <v>3637</v>
      </c>
      <c r="E11" s="5"/>
      <c r="F11" s="5"/>
    </row>
    <row r="12" spans="3:6" ht="12.75">
      <c r="C12" s="2" t="s">
        <v>6</v>
      </c>
      <c r="D12" s="3">
        <f>D11/D10</f>
        <v>0.9417400310719835</v>
      </c>
      <c r="E12" s="5"/>
      <c r="F12" s="5"/>
    </row>
    <row r="13" spans="3:6" ht="12.75">
      <c r="C13" s="16" t="s">
        <v>66</v>
      </c>
      <c r="D13" s="17">
        <v>244</v>
      </c>
      <c r="E13" s="5"/>
      <c r="F13" s="5"/>
    </row>
    <row r="14" spans="3:6" ht="12.75">
      <c r="C14" s="18" t="s">
        <v>67</v>
      </c>
      <c r="D14" s="19">
        <v>43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1090</v>
      </c>
      <c r="E19" s="3">
        <f>D19/D25</f>
        <v>0.36861684139330403</v>
      </c>
      <c r="F19" s="2">
        <v>4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1867</v>
      </c>
      <c r="E22" s="3">
        <f>D22/D25</f>
        <v>0.631383158606696</v>
      </c>
      <c r="F22" s="2">
        <v>16</v>
      </c>
    </row>
    <row r="23" spans="3:6" ht="12.75">
      <c r="C23" s="2" t="s">
        <v>73</v>
      </c>
      <c r="D23" s="2">
        <v>0</v>
      </c>
      <c r="E23" s="3">
        <f>D23/D25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2957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7"/>
  <dimension ref="C1:F34"/>
  <sheetViews>
    <sheetView workbookViewId="0" topLeftCell="A1">
      <selection activeCell="C45" sqref="C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1182</v>
      </c>
      <c r="E10" s="5"/>
      <c r="F10" s="5"/>
    </row>
    <row r="11" spans="3:6" ht="12.75">
      <c r="C11" s="2" t="s">
        <v>5</v>
      </c>
      <c r="D11" s="15">
        <v>1127</v>
      </c>
      <c r="E11" s="5"/>
      <c r="F11" s="5"/>
    </row>
    <row r="12" spans="3:6" ht="12.75">
      <c r="C12" s="2" t="s">
        <v>6</v>
      </c>
      <c r="D12" s="3">
        <f>D11/D10</f>
        <v>0.9534686971235194</v>
      </c>
      <c r="E12" s="5"/>
      <c r="F12" s="5"/>
    </row>
    <row r="13" spans="3:6" ht="12.75">
      <c r="C13" s="16" t="s">
        <v>66</v>
      </c>
      <c r="D13" s="17">
        <v>59</v>
      </c>
      <c r="E13" s="5"/>
      <c r="F13" s="5"/>
    </row>
    <row r="14" spans="3:6" ht="12.75">
      <c r="C14" s="18" t="s">
        <v>67</v>
      </c>
      <c r="D14" s="19">
        <v>5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477</v>
      </c>
      <c r="E22" s="3">
        <f>D22/D25</f>
        <v>0.47227722772277225</v>
      </c>
      <c r="F22" s="2">
        <v>3</v>
      </c>
    </row>
    <row r="23" spans="3:6" ht="12.75">
      <c r="C23" s="2" t="s">
        <v>73</v>
      </c>
      <c r="D23" s="2">
        <v>533</v>
      </c>
      <c r="E23" s="3">
        <f>D23/D25</f>
        <v>0.5277227722772277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1010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8"/>
  <dimension ref="C1:F34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1215</v>
      </c>
      <c r="E10" s="5"/>
      <c r="F10" s="5"/>
    </row>
    <row r="11" spans="3:6" ht="12.75">
      <c r="C11" s="2" t="s">
        <v>5</v>
      </c>
      <c r="D11" s="15">
        <v>1139</v>
      </c>
      <c r="E11" s="5"/>
      <c r="F11" s="5"/>
    </row>
    <row r="12" spans="3:6" ht="12.75">
      <c r="C12" s="2" t="s">
        <v>6</v>
      </c>
      <c r="D12" s="3">
        <f>D11/D10</f>
        <v>0.9374485596707819</v>
      </c>
      <c r="E12" s="5"/>
      <c r="F12" s="5"/>
    </row>
    <row r="13" spans="3:6" ht="12.75">
      <c r="C13" s="16" t="s">
        <v>66</v>
      </c>
      <c r="D13" s="17">
        <v>41</v>
      </c>
      <c r="E13" s="5"/>
      <c r="F13" s="5"/>
    </row>
    <row r="14" spans="3:6" ht="12.75">
      <c r="C14" s="18" t="s">
        <v>67</v>
      </c>
      <c r="D14" s="19">
        <v>19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496</v>
      </c>
      <c r="E22" s="3">
        <f>D22/D25</f>
        <v>0.48249027237354086</v>
      </c>
      <c r="F22" s="2">
        <v>3</v>
      </c>
    </row>
    <row r="23" spans="3:6" ht="12.75">
      <c r="C23" s="2" t="s">
        <v>73</v>
      </c>
      <c r="D23" s="2">
        <v>532</v>
      </c>
      <c r="E23" s="3">
        <f>D23/D25</f>
        <v>0.5175097276264592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1028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C1:F34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684</v>
      </c>
      <c r="E10" s="5"/>
      <c r="F10" s="5"/>
    </row>
    <row r="11" spans="3:6" ht="12.75">
      <c r="C11" s="2" t="s">
        <v>5</v>
      </c>
      <c r="D11" s="15">
        <v>648</v>
      </c>
      <c r="E11" s="5"/>
      <c r="F11" s="5"/>
    </row>
    <row r="12" spans="3:6" ht="12.75">
      <c r="C12" s="2" t="s">
        <v>6</v>
      </c>
      <c r="D12" s="3">
        <f>D11/D10</f>
        <v>0.9473684210526315</v>
      </c>
      <c r="E12" s="5"/>
      <c r="F12" s="5"/>
    </row>
    <row r="13" spans="3:6" ht="12.75">
      <c r="C13" s="16" t="s">
        <v>66</v>
      </c>
      <c r="D13" s="17">
        <v>14</v>
      </c>
      <c r="E13" s="5"/>
      <c r="F13" s="5"/>
    </row>
    <row r="14" spans="3:6" ht="12.75">
      <c r="C14" s="18" t="s">
        <v>67</v>
      </c>
      <c r="D14" s="19">
        <v>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297</v>
      </c>
      <c r="E18" s="3">
        <f>D18/D25</f>
        <v>0.4876847290640394</v>
      </c>
      <c r="F18" s="2">
        <v>3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312</v>
      </c>
      <c r="E23" s="3">
        <f>D23/D25</f>
        <v>0.5123152709359606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609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C1:F34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1316</v>
      </c>
      <c r="E10" s="5"/>
      <c r="F10" s="5"/>
    </row>
    <row r="11" spans="3:6" ht="12.75">
      <c r="C11" s="2" t="s">
        <v>5</v>
      </c>
      <c r="D11" s="15">
        <v>1238</v>
      </c>
      <c r="E11" s="5"/>
      <c r="F11" s="5"/>
    </row>
    <row r="12" spans="3:6" ht="12.75">
      <c r="C12" s="2" t="s">
        <v>6</v>
      </c>
      <c r="D12" s="3">
        <f>D11/D10</f>
        <v>0.9407294832826748</v>
      </c>
      <c r="E12" s="5"/>
      <c r="F12" s="5"/>
    </row>
    <row r="13" spans="3:6" ht="12.75">
      <c r="C13" s="16" t="s">
        <v>66</v>
      </c>
      <c r="D13" s="17">
        <v>97</v>
      </c>
      <c r="E13" s="5"/>
      <c r="F13" s="5"/>
    </row>
    <row r="14" spans="3:6" ht="12.75">
      <c r="C14" s="18" t="s">
        <v>67</v>
      </c>
      <c r="D14" s="19">
        <v>16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513</v>
      </c>
      <c r="E18" s="3">
        <f>D18/D25</f>
        <v>0.5451647183846972</v>
      </c>
      <c r="F18" s="2">
        <v>12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428</v>
      </c>
      <c r="E23" s="3">
        <f>D23/D25</f>
        <v>0.45483528161530284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941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C1:F34"/>
  <sheetViews>
    <sheetView workbookViewId="0" topLeftCell="A1">
      <selection activeCell="C50" sqref="C5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1092</v>
      </c>
      <c r="E10" s="5"/>
      <c r="F10" s="5"/>
    </row>
    <row r="11" spans="3:6" ht="12.75">
      <c r="C11" s="2" t="s">
        <v>5</v>
      </c>
      <c r="D11" s="15">
        <v>1049</v>
      </c>
      <c r="E11" s="5"/>
      <c r="F11" s="5"/>
    </row>
    <row r="12" spans="3:6" ht="12.75">
      <c r="C12" s="2" t="s">
        <v>6</v>
      </c>
      <c r="D12" s="3">
        <f>D11/D10</f>
        <v>0.9606227106227107</v>
      </c>
      <c r="E12" s="5"/>
      <c r="F12" s="5"/>
    </row>
    <row r="13" spans="3:6" ht="12.75">
      <c r="C13" s="16" t="s">
        <v>66</v>
      </c>
      <c r="D13" s="17">
        <v>38</v>
      </c>
      <c r="E13" s="5"/>
      <c r="F13" s="5"/>
    </row>
    <row r="14" spans="3:6" ht="12.75">
      <c r="C14" s="18" t="s">
        <v>67</v>
      </c>
      <c r="D14" s="19">
        <v>3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467</v>
      </c>
      <c r="E22" s="3">
        <f>D22/D25</f>
        <v>0.5054112554112554</v>
      </c>
      <c r="F22" s="2">
        <v>12</v>
      </c>
    </row>
    <row r="23" spans="3:6" ht="12.75">
      <c r="C23" s="2" t="s">
        <v>73</v>
      </c>
      <c r="D23" s="2">
        <v>457</v>
      </c>
      <c r="E23" s="3">
        <f>D23/D25</f>
        <v>0.4945887445887446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924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C1:F34"/>
  <sheetViews>
    <sheetView workbookViewId="0" topLeftCell="A1">
      <selection activeCell="C42" sqref="C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3139</v>
      </c>
      <c r="E10" s="5"/>
      <c r="F10" s="5"/>
    </row>
    <row r="11" spans="3:6" ht="12.75">
      <c r="C11" s="2" t="s">
        <v>5</v>
      </c>
      <c r="D11" s="15">
        <v>2987</v>
      </c>
      <c r="E11" s="5"/>
      <c r="F11" s="5"/>
    </row>
    <row r="12" spans="3:6" ht="12.75">
      <c r="C12" s="2" t="s">
        <v>6</v>
      </c>
      <c r="D12" s="3">
        <f>D11/D10</f>
        <v>0.9515769353297229</v>
      </c>
      <c r="E12" s="5"/>
      <c r="F12" s="5"/>
    </row>
    <row r="13" spans="3:6" ht="12.75">
      <c r="C13" s="16" t="s">
        <v>66</v>
      </c>
      <c r="D13" s="17">
        <v>224</v>
      </c>
      <c r="E13" s="5"/>
      <c r="F13" s="5"/>
    </row>
    <row r="14" spans="3:6" ht="12.75">
      <c r="C14" s="18" t="s">
        <v>67</v>
      </c>
      <c r="D14" s="19">
        <v>32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263</v>
      </c>
      <c r="E21" s="3">
        <f>D21/D25</f>
        <v>0.10528422738190553</v>
      </c>
      <c r="F21" s="2">
        <v>0</v>
      </c>
    </row>
    <row r="22" spans="3:6" ht="12.75">
      <c r="C22" s="2" t="s">
        <v>72</v>
      </c>
      <c r="D22" s="2">
        <v>937</v>
      </c>
      <c r="E22" s="3">
        <f>D22/D25</f>
        <v>0.37510008006405127</v>
      </c>
      <c r="F22" s="2">
        <v>4</v>
      </c>
    </row>
    <row r="23" spans="3:6" ht="12.75">
      <c r="C23" s="2" t="s">
        <v>73</v>
      </c>
      <c r="D23" s="2">
        <v>1298</v>
      </c>
      <c r="E23" s="3">
        <f>D23/D25</f>
        <v>0.5196156925540433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2498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C1:F34"/>
  <sheetViews>
    <sheetView workbookViewId="0" topLeftCell="A4">
      <selection activeCell="D47" sqref="D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1313</v>
      </c>
      <c r="E10" s="5"/>
      <c r="F10" s="5"/>
    </row>
    <row r="11" spans="3:6" ht="12.75">
      <c r="C11" s="2" t="s">
        <v>5</v>
      </c>
      <c r="D11" s="15">
        <v>1253</v>
      </c>
      <c r="E11" s="5"/>
      <c r="F11" s="5"/>
    </row>
    <row r="12" spans="3:6" ht="12.75">
      <c r="C12" s="2" t="s">
        <v>6</v>
      </c>
      <c r="D12" s="3">
        <f>D11/D10</f>
        <v>0.9543031226199543</v>
      </c>
      <c r="E12" s="5"/>
      <c r="F12" s="5"/>
    </row>
    <row r="13" spans="3:6" ht="12.75">
      <c r="C13" s="16" t="s">
        <v>66</v>
      </c>
      <c r="D13" s="17">
        <v>81</v>
      </c>
      <c r="E13" s="5"/>
      <c r="F13" s="5"/>
    </row>
    <row r="14" spans="3:6" ht="12.75">
      <c r="C14" s="18" t="s">
        <v>67</v>
      </c>
      <c r="D14" s="19">
        <v>18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315</v>
      </c>
      <c r="E18" s="3">
        <f>D18/D25</f>
        <v>0.3181818181818182</v>
      </c>
      <c r="F18" s="2">
        <v>3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675</v>
      </c>
      <c r="E23" s="3">
        <f>D23/D25</f>
        <v>0.6818181818181818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990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C1:F34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918</v>
      </c>
      <c r="E10" s="5"/>
      <c r="F10" s="5"/>
    </row>
    <row r="11" spans="3:6" ht="12.75">
      <c r="C11" s="2" t="s">
        <v>5</v>
      </c>
      <c r="D11" s="15">
        <v>890</v>
      </c>
      <c r="E11" s="5"/>
      <c r="F11" s="5"/>
    </row>
    <row r="12" spans="3:6" ht="12.75">
      <c r="C12" s="2" t="s">
        <v>6</v>
      </c>
      <c r="D12" s="3">
        <f>D11/D10</f>
        <v>0.9694989106753813</v>
      </c>
      <c r="E12" s="5"/>
      <c r="F12" s="5"/>
    </row>
    <row r="13" spans="3:6" ht="12.75">
      <c r="C13" s="16" t="s">
        <v>66</v>
      </c>
      <c r="D13" s="17">
        <v>14</v>
      </c>
      <c r="E13" s="5"/>
      <c r="F13" s="5"/>
    </row>
    <row r="14" spans="3:6" ht="12.75">
      <c r="C14" s="18" t="s">
        <v>67</v>
      </c>
      <c r="D14" s="19">
        <v>5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359</v>
      </c>
      <c r="E22" s="3">
        <f>D22/D25</f>
        <v>0.4532828282828283</v>
      </c>
      <c r="F22" s="2">
        <v>3</v>
      </c>
    </row>
    <row r="23" spans="3:6" ht="12.75">
      <c r="C23" s="2" t="s">
        <v>73</v>
      </c>
      <c r="D23" s="2">
        <v>433</v>
      </c>
      <c r="E23" s="3">
        <f>D23/D25</f>
        <v>0.5467171717171717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792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4"/>
  <dimension ref="C1:F34"/>
  <sheetViews>
    <sheetView workbookViewId="0" topLeftCell="A1">
      <selection activeCell="C44" sqref="C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4783</v>
      </c>
      <c r="E10" s="5"/>
      <c r="F10" s="5"/>
    </row>
    <row r="11" spans="3:6" ht="12.75">
      <c r="C11" s="2" t="s">
        <v>5</v>
      </c>
      <c r="D11" s="15">
        <v>4592</v>
      </c>
      <c r="E11" s="5"/>
      <c r="F11" s="5"/>
    </row>
    <row r="12" spans="3:6" ht="12.75">
      <c r="C12" s="2" t="s">
        <v>6</v>
      </c>
      <c r="D12" s="3">
        <f>D11/D10</f>
        <v>0.9600669036169768</v>
      </c>
      <c r="E12" s="5"/>
      <c r="F12" s="5"/>
    </row>
    <row r="13" spans="3:6" ht="12.75">
      <c r="C13" s="16" t="s">
        <v>66</v>
      </c>
      <c r="D13" s="17">
        <v>79</v>
      </c>
      <c r="E13" s="5"/>
      <c r="F13" s="5"/>
    </row>
    <row r="14" spans="3:6" ht="12.75">
      <c r="C14" s="18" t="s">
        <v>67</v>
      </c>
      <c r="D14" s="19">
        <v>48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1938</v>
      </c>
      <c r="E18" s="3">
        <f>D18/D23</f>
        <v>0.4340425531914894</v>
      </c>
      <c r="F18" s="2">
        <v>9</v>
      </c>
    </row>
    <row r="19" spans="3:6" ht="12.75">
      <c r="C19" s="2" t="s">
        <v>17</v>
      </c>
      <c r="D19" s="7">
        <v>539</v>
      </c>
      <c r="E19" s="3">
        <f>D19/D23</f>
        <v>0.12071668533034714</v>
      </c>
      <c r="F19" s="2">
        <v>2</v>
      </c>
    </row>
    <row r="20" spans="3:6" ht="12.75">
      <c r="C20" s="2" t="s">
        <v>77</v>
      </c>
      <c r="D20" s="7">
        <v>429</v>
      </c>
      <c r="E20" s="3">
        <f>D20/D23</f>
        <v>0.09608062709966406</v>
      </c>
      <c r="F20" s="2">
        <v>2</v>
      </c>
    </row>
    <row r="21" spans="3:6" ht="12.75">
      <c r="C21" s="2" t="s">
        <v>3</v>
      </c>
      <c r="D21" s="7">
        <v>1348</v>
      </c>
      <c r="E21" s="3">
        <f>D21/D23</f>
        <v>0.30190369540873463</v>
      </c>
      <c r="F21" s="2">
        <v>6</v>
      </c>
    </row>
    <row r="22" spans="3:6" ht="12.75">
      <c r="C22" s="2" t="s">
        <v>19</v>
      </c>
      <c r="D22" s="7">
        <v>211</v>
      </c>
      <c r="E22" s="3">
        <f>D22/D23</f>
        <v>0.047256438969764836</v>
      </c>
      <c r="F22" s="2">
        <v>1</v>
      </c>
    </row>
    <row r="23" spans="3:6" ht="12.75">
      <c r="C23" s="6" t="s">
        <v>12</v>
      </c>
      <c r="D23" s="8">
        <f>SUM(D18:D22)</f>
        <v>4465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12" t="s">
        <v>63</v>
      </c>
      <c r="D31" s="4" t="s">
        <v>64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4" t="s">
        <v>78</v>
      </c>
      <c r="D34" s="4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1:F31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5935</v>
      </c>
      <c r="E10" s="5"/>
      <c r="F10" s="5"/>
    </row>
    <row r="11" spans="3:6" ht="12.75">
      <c r="C11" s="2" t="s">
        <v>5</v>
      </c>
      <c r="D11" s="15">
        <v>5759</v>
      </c>
      <c r="E11" s="5"/>
      <c r="F11" s="5"/>
    </row>
    <row r="12" spans="3:6" ht="12.75">
      <c r="C12" s="2" t="s">
        <v>6</v>
      </c>
      <c r="D12" s="3">
        <f>D11/D10</f>
        <v>0.9703454085930918</v>
      </c>
      <c r="E12" s="5"/>
      <c r="F12" s="5"/>
    </row>
    <row r="13" spans="3:6" ht="12.75">
      <c r="C13" s="16" t="s">
        <v>66</v>
      </c>
      <c r="D13" s="17">
        <v>94</v>
      </c>
      <c r="E13" s="5"/>
      <c r="F13" s="5"/>
    </row>
    <row r="14" spans="3:6" ht="12.75">
      <c r="C14" s="18" t="s">
        <v>67</v>
      </c>
      <c r="D14" s="19">
        <v>42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3025</v>
      </c>
      <c r="E18" s="3">
        <f>D18/D22</f>
        <v>0.5379690556642361</v>
      </c>
      <c r="F18" s="2">
        <v>11</v>
      </c>
    </row>
    <row r="19" spans="3:6" ht="12.75">
      <c r="C19" s="2" t="s">
        <v>19</v>
      </c>
      <c r="D19" s="7">
        <v>1161</v>
      </c>
      <c r="E19" s="3">
        <f>D19/D22</f>
        <v>0.20647341276898454</v>
      </c>
      <c r="F19" s="2">
        <v>4</v>
      </c>
    </row>
    <row r="20" spans="3:6" ht="12.75">
      <c r="C20" s="2" t="s">
        <v>3</v>
      </c>
      <c r="D20" s="2">
        <v>1119</v>
      </c>
      <c r="E20" s="3">
        <f>D20/D22</f>
        <v>0.19900409034323316</v>
      </c>
      <c r="F20" s="2">
        <v>4</v>
      </c>
    </row>
    <row r="21" spans="3:6" ht="12.75">
      <c r="C21" s="2" t="s">
        <v>17</v>
      </c>
      <c r="D21" s="2">
        <v>318</v>
      </c>
      <c r="E21" s="3">
        <f>D21/D22</f>
        <v>0.05655344122354615</v>
      </c>
      <c r="F21" s="2">
        <v>1</v>
      </c>
    </row>
    <row r="22" spans="3:6" ht="12.75">
      <c r="C22" s="6" t="s">
        <v>12</v>
      </c>
      <c r="D22" s="8">
        <f>SUM(D18:D21)</f>
        <v>5623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9"/>
  <dimension ref="C1:F34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978</v>
      </c>
      <c r="E10" s="5"/>
      <c r="F10" s="5"/>
    </row>
    <row r="11" spans="3:6" ht="12.75">
      <c r="C11" s="2" t="s">
        <v>5</v>
      </c>
      <c r="D11" s="15">
        <v>937</v>
      </c>
      <c r="E11" s="5"/>
      <c r="F11" s="5"/>
    </row>
    <row r="12" spans="3:6" ht="12.75">
      <c r="C12" s="2" t="s">
        <v>6</v>
      </c>
      <c r="D12" s="3">
        <f>D11/D10</f>
        <v>0.9580777096114519</v>
      </c>
      <c r="E12" s="5"/>
      <c r="F12" s="5"/>
    </row>
    <row r="13" spans="3:6" ht="12.75">
      <c r="C13" s="16" t="s">
        <v>66</v>
      </c>
      <c r="D13" s="17">
        <v>30</v>
      </c>
      <c r="E13" s="5"/>
      <c r="F13" s="5"/>
    </row>
    <row r="14" spans="3:6" ht="12.75">
      <c r="C14" s="18" t="s">
        <v>67</v>
      </c>
      <c r="D14" s="19">
        <v>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352</v>
      </c>
      <c r="E18" s="3">
        <f>D18/D25</f>
        <v>0.38852097130242824</v>
      </c>
      <c r="F18" s="2">
        <v>3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554</v>
      </c>
      <c r="E23" s="3">
        <f>D23/D25</f>
        <v>0.6114790286975718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906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5"/>
  <dimension ref="C1:F36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21253</v>
      </c>
      <c r="E10" s="5"/>
      <c r="F10" s="5"/>
    </row>
    <row r="11" spans="3:6" ht="12.75">
      <c r="C11" s="2" t="s">
        <v>5</v>
      </c>
      <c r="D11" s="15">
        <v>20294</v>
      </c>
      <c r="E11" s="5"/>
      <c r="F11" s="5"/>
    </row>
    <row r="12" spans="3:6" ht="12.75">
      <c r="C12" s="2" t="s">
        <v>6</v>
      </c>
      <c r="D12" s="3">
        <f>D11/D10</f>
        <v>0.9548769585470287</v>
      </c>
      <c r="E12" s="5"/>
      <c r="F12" s="5"/>
    </row>
    <row r="13" spans="3:6" ht="12.75">
      <c r="C13" s="16" t="s">
        <v>66</v>
      </c>
      <c r="D13" s="17">
        <v>405</v>
      </c>
      <c r="E13" s="5"/>
      <c r="F13" s="5"/>
    </row>
    <row r="14" spans="3:6" ht="12.75">
      <c r="C14" s="18" t="s">
        <v>67</v>
      </c>
      <c r="D14" s="19">
        <v>163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11622</v>
      </c>
      <c r="E18" s="3">
        <f>D18/D25</f>
        <v>0.5903687900030479</v>
      </c>
      <c r="F18" s="2">
        <v>19</v>
      </c>
    </row>
    <row r="19" spans="3:6" ht="12.75">
      <c r="C19" s="2" t="s">
        <v>63</v>
      </c>
      <c r="D19" s="7">
        <v>771</v>
      </c>
      <c r="E19" s="3">
        <f>D19/D25</f>
        <v>0.039164888753428835</v>
      </c>
      <c r="F19" s="2">
        <v>1</v>
      </c>
    </row>
    <row r="20" spans="3:6" ht="12.75">
      <c r="C20" s="2" t="s">
        <v>77</v>
      </c>
      <c r="D20" s="7">
        <v>837</v>
      </c>
      <c r="E20" s="3">
        <f>D20/D25</f>
        <v>0.04251752514477294</v>
      </c>
      <c r="F20" s="2">
        <v>1</v>
      </c>
    </row>
    <row r="21" spans="3:6" ht="12.75">
      <c r="C21" s="2" t="s">
        <v>19</v>
      </c>
      <c r="D21" s="7">
        <v>719</v>
      </c>
      <c r="E21" s="3">
        <f>D21/D25</f>
        <v>0.03652341765721833</v>
      </c>
      <c r="F21" s="2">
        <v>1</v>
      </c>
    </row>
    <row r="22" spans="3:6" ht="12.75">
      <c r="C22" s="2" t="s">
        <v>17</v>
      </c>
      <c r="D22" s="7">
        <v>2077</v>
      </c>
      <c r="E22" s="3">
        <f>D22/D25</f>
        <v>0.10550645128517729</v>
      </c>
      <c r="F22" s="2">
        <v>3</v>
      </c>
    </row>
    <row r="23" spans="3:6" ht="12.75">
      <c r="C23" s="2" t="s">
        <v>22</v>
      </c>
      <c r="D23" s="7">
        <v>214</v>
      </c>
      <c r="E23" s="3">
        <f>D23/D25</f>
        <v>0.010870669511327848</v>
      </c>
      <c r="F23" s="2">
        <v>0</v>
      </c>
    </row>
    <row r="24" spans="3:6" ht="12.75">
      <c r="C24" s="2" t="s">
        <v>3</v>
      </c>
      <c r="D24" s="7">
        <v>3446</v>
      </c>
      <c r="E24" s="3">
        <f>D24/D25</f>
        <v>0.17504825764502693</v>
      </c>
      <c r="F24" s="2">
        <v>5</v>
      </c>
    </row>
    <row r="25" spans="3:6" ht="12.75">
      <c r="C25" s="6" t="s">
        <v>12</v>
      </c>
      <c r="D25" s="8">
        <f>SUM(D18:D24)</f>
        <v>19686</v>
      </c>
      <c r="E25" s="9"/>
      <c r="F25" s="6">
        <f>SUM(F18:F24)</f>
        <v>30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63</v>
      </c>
      <c r="D33" s="4" t="s">
        <v>64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  <row r="36" spans="3:4" ht="12.75">
      <c r="C36" s="4" t="s">
        <v>78</v>
      </c>
      <c r="D36" s="4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46"/>
  <dimension ref="C1:F39"/>
  <sheetViews>
    <sheetView workbookViewId="0" topLeftCell="A1">
      <selection activeCell="E45" sqref="E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89655</v>
      </c>
      <c r="E10" s="5"/>
      <c r="F10" s="5"/>
    </row>
    <row r="11" spans="3:6" ht="12.75">
      <c r="C11" s="2" t="s">
        <v>5</v>
      </c>
      <c r="D11" s="15">
        <v>85560</v>
      </c>
      <c r="E11" s="5"/>
      <c r="F11" s="5"/>
    </row>
    <row r="12" spans="3:6" ht="12.75">
      <c r="C12" s="2" t="s">
        <v>6</v>
      </c>
      <c r="D12" s="3">
        <f>D11/D10</f>
        <v>0.9543249121632926</v>
      </c>
      <c r="E12" s="5"/>
      <c r="F12" s="5"/>
    </row>
    <row r="13" spans="3:6" ht="12.75">
      <c r="C13" s="16" t="s">
        <v>66</v>
      </c>
      <c r="D13" s="17">
        <v>1559</v>
      </c>
      <c r="E13" s="5"/>
      <c r="F13" s="5"/>
    </row>
    <row r="14" spans="3:6" ht="12.75">
      <c r="C14" s="18" t="s">
        <v>67</v>
      </c>
      <c r="D14" s="19">
        <v>951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37701</v>
      </c>
      <c r="E18" s="3">
        <f>D18/D26</f>
        <v>0.45395544852498493</v>
      </c>
      <c r="F18" s="2">
        <v>25</v>
      </c>
    </row>
    <row r="19" spans="3:6" ht="12.75">
      <c r="C19" s="2" t="s">
        <v>17</v>
      </c>
      <c r="D19" s="7">
        <v>8435</v>
      </c>
      <c r="E19" s="3">
        <f>D19/D26</f>
        <v>0.10156532209512342</v>
      </c>
      <c r="F19" s="2">
        <v>5</v>
      </c>
    </row>
    <row r="20" spans="3:6" ht="12.75">
      <c r="C20" s="2" t="s">
        <v>3</v>
      </c>
      <c r="D20" s="7">
        <v>22261</v>
      </c>
      <c r="E20" s="3">
        <f>D20/D26</f>
        <v>0.2680433473810957</v>
      </c>
      <c r="F20" s="2">
        <v>14</v>
      </c>
    </row>
    <row r="21" spans="3:6" ht="12.75">
      <c r="C21" s="2" t="s">
        <v>77</v>
      </c>
      <c r="D21" s="7">
        <v>3932</v>
      </c>
      <c r="E21" s="3">
        <f>D21/D26</f>
        <v>0.04734497290788681</v>
      </c>
      <c r="F21" s="2">
        <v>2</v>
      </c>
    </row>
    <row r="22" spans="3:6" ht="12.75">
      <c r="C22" s="2" t="s">
        <v>85</v>
      </c>
      <c r="D22" s="7">
        <v>2163</v>
      </c>
      <c r="E22" s="3">
        <f>D22/D26</f>
        <v>0.02604455147501505</v>
      </c>
      <c r="F22" s="2">
        <v>1</v>
      </c>
    </row>
    <row r="23" spans="3:6" ht="12.75">
      <c r="C23" s="2" t="s">
        <v>63</v>
      </c>
      <c r="D23" s="7">
        <v>4411</v>
      </c>
      <c r="E23" s="3">
        <f>D23/D26</f>
        <v>0.05311258278145695</v>
      </c>
      <c r="F23" s="2">
        <v>2</v>
      </c>
    </row>
    <row r="24" spans="3:6" ht="12.75">
      <c r="C24" s="2" t="s">
        <v>19</v>
      </c>
      <c r="D24" s="7">
        <v>2639</v>
      </c>
      <c r="E24" s="3">
        <f>D24/D26</f>
        <v>0.03177603853100542</v>
      </c>
      <c r="F24" s="2">
        <v>1</v>
      </c>
    </row>
    <row r="25" spans="3:6" ht="12.75">
      <c r="C25" s="2" t="s">
        <v>22</v>
      </c>
      <c r="D25" s="7">
        <v>1508</v>
      </c>
      <c r="E25" s="3">
        <f>D25/D26</f>
        <v>0.01815773630343167</v>
      </c>
      <c r="F25" s="2">
        <v>0</v>
      </c>
    </row>
    <row r="26" spans="3:6" ht="12.75">
      <c r="C26" s="6" t="s">
        <v>12</v>
      </c>
      <c r="D26" s="8">
        <f>SUM(D18:D25)</f>
        <v>83050</v>
      </c>
      <c r="E26" s="9"/>
      <c r="F26" s="6">
        <f>SUM(F18:F25)</f>
        <v>50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12" t="s">
        <v>63</v>
      </c>
      <c r="D34" s="4" t="s">
        <v>64</v>
      </c>
    </row>
    <row r="35" spans="3:4" ht="12.75">
      <c r="C35" s="4" t="s">
        <v>3</v>
      </c>
      <c r="D35" s="4" t="s">
        <v>14</v>
      </c>
    </row>
    <row r="36" spans="3:4" ht="12.75">
      <c r="C36" s="4" t="s">
        <v>19</v>
      </c>
      <c r="D36" s="4" t="s">
        <v>20</v>
      </c>
    </row>
    <row r="37" spans="3:4" ht="12.75">
      <c r="C37" s="4" t="s">
        <v>78</v>
      </c>
      <c r="D37" s="4" t="s">
        <v>79</v>
      </c>
    </row>
    <row r="38" spans="3:4" ht="12.75">
      <c r="C38" s="4" t="s">
        <v>85</v>
      </c>
      <c r="D38" s="4" t="s">
        <v>86</v>
      </c>
    </row>
    <row r="39" spans="3:4" ht="12.75">
      <c r="C39" s="4" t="s">
        <v>22</v>
      </c>
      <c r="D39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0"/>
  <dimension ref="C1:F34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1844</v>
      </c>
      <c r="E10" s="5"/>
      <c r="F10" s="5"/>
    </row>
    <row r="11" spans="3:6" ht="12.75">
      <c r="C11" s="2" t="s">
        <v>5</v>
      </c>
      <c r="D11" s="15">
        <v>1753</v>
      </c>
      <c r="E11" s="5"/>
      <c r="F11" s="5"/>
    </row>
    <row r="12" spans="3:6" ht="12.75">
      <c r="C12" s="2" t="s">
        <v>6</v>
      </c>
      <c r="D12" s="3">
        <f>D11/D10</f>
        <v>0.9506507592190889</v>
      </c>
      <c r="E12" s="5"/>
      <c r="F12" s="5"/>
    </row>
    <row r="13" spans="3:6" ht="12.75">
      <c r="C13" s="16" t="s">
        <v>66</v>
      </c>
      <c r="D13" s="17">
        <v>100</v>
      </c>
      <c r="E13" s="5"/>
      <c r="F13" s="5"/>
    </row>
    <row r="14" spans="3:6" ht="12.75">
      <c r="C14" s="18" t="s">
        <v>67</v>
      </c>
      <c r="D14" s="19">
        <v>6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738</v>
      </c>
      <c r="E22" s="3">
        <f>D22/D25</f>
        <v>0.5096685082872928</v>
      </c>
      <c r="F22" s="2">
        <v>12</v>
      </c>
    </row>
    <row r="23" spans="3:6" ht="12.75">
      <c r="C23" s="2" t="s">
        <v>73</v>
      </c>
      <c r="D23" s="2">
        <v>710</v>
      </c>
      <c r="E23" s="3">
        <f>D23/D25</f>
        <v>0.4903314917127072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1448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1"/>
  <dimension ref="C1:F34"/>
  <sheetViews>
    <sheetView workbookViewId="0" topLeftCell="A1">
      <selection activeCell="C46" sqref="C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1689</v>
      </c>
      <c r="E10" s="5"/>
      <c r="F10" s="5"/>
    </row>
    <row r="11" spans="3:6" ht="12.75">
      <c r="C11" s="2" t="s">
        <v>5</v>
      </c>
      <c r="D11" s="15">
        <v>1648</v>
      </c>
      <c r="E11" s="5"/>
      <c r="F11" s="5"/>
    </row>
    <row r="12" spans="3:6" ht="12.75">
      <c r="C12" s="2" t="s">
        <v>6</v>
      </c>
      <c r="D12" s="3">
        <f>D11/D10</f>
        <v>0.9757252812314979</v>
      </c>
      <c r="E12" s="5"/>
      <c r="F12" s="5"/>
    </row>
    <row r="13" spans="3:6" ht="12.75">
      <c r="C13" s="16" t="s">
        <v>66</v>
      </c>
      <c r="D13" s="17">
        <v>69</v>
      </c>
      <c r="E13" s="5"/>
      <c r="F13" s="5"/>
    </row>
    <row r="14" spans="3:6" ht="12.75">
      <c r="C14" s="18" t="s">
        <v>67</v>
      </c>
      <c r="D14" s="19">
        <v>20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748</v>
      </c>
      <c r="E22" s="3">
        <f>D22/D25</f>
        <v>0.5216178521617852</v>
      </c>
      <c r="F22" s="2">
        <v>12</v>
      </c>
    </row>
    <row r="23" spans="3:6" ht="12.75">
      <c r="C23" s="2" t="s">
        <v>73</v>
      </c>
      <c r="D23" s="2">
        <v>686</v>
      </c>
      <c r="E23" s="3">
        <f>D23/D25</f>
        <v>0.4783821478382148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1434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2"/>
  <dimension ref="C1:F34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1992</v>
      </c>
      <c r="E10" s="5"/>
      <c r="F10" s="5"/>
    </row>
    <row r="11" spans="3:6" ht="12.75">
      <c r="C11" s="2" t="s">
        <v>5</v>
      </c>
      <c r="D11" s="15">
        <v>1863</v>
      </c>
      <c r="E11" s="5"/>
      <c r="F11" s="5"/>
    </row>
    <row r="12" spans="3:6" ht="12.75">
      <c r="C12" s="2" t="s">
        <v>6</v>
      </c>
      <c r="D12" s="3">
        <f>D11/D10</f>
        <v>0.9352409638554217</v>
      </c>
      <c r="E12" s="5"/>
      <c r="F12" s="5"/>
    </row>
    <row r="13" spans="3:6" ht="12.75">
      <c r="C13" s="16" t="s">
        <v>66</v>
      </c>
      <c r="D13" s="17">
        <v>78</v>
      </c>
      <c r="E13" s="5"/>
      <c r="F13" s="5"/>
    </row>
    <row r="14" spans="3:6" ht="12.75">
      <c r="C14" s="18" t="s">
        <v>67</v>
      </c>
      <c r="D14" s="19">
        <v>28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946</v>
      </c>
      <c r="E19" s="3">
        <f>D19/D25</f>
        <v>0.5886745488487866</v>
      </c>
      <c r="F19" s="2">
        <v>12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661</v>
      </c>
      <c r="E22" s="3">
        <f>D22/D25</f>
        <v>0.41132545115121344</v>
      </c>
      <c r="F22" s="2">
        <v>3</v>
      </c>
    </row>
    <row r="23" spans="3:6" ht="12.75">
      <c r="C23" s="2" t="s">
        <v>73</v>
      </c>
      <c r="D23" s="2">
        <v>0</v>
      </c>
      <c r="E23" s="3">
        <f>D23/D25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1607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3"/>
  <dimension ref="C1:F34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1823</v>
      </c>
      <c r="E10" s="5"/>
      <c r="F10" s="5"/>
    </row>
    <row r="11" spans="3:6" ht="12.75">
      <c r="C11" s="2" t="s">
        <v>5</v>
      </c>
      <c r="D11" s="15">
        <v>1743</v>
      </c>
      <c r="E11" s="5"/>
      <c r="F11" s="5"/>
    </row>
    <row r="12" spans="3:6" ht="12.75">
      <c r="C12" s="2" t="s">
        <v>6</v>
      </c>
      <c r="D12" s="3">
        <f>D11/D10</f>
        <v>0.9561162918266594</v>
      </c>
      <c r="E12" s="5"/>
      <c r="F12" s="5"/>
    </row>
    <row r="13" spans="3:6" ht="12.75">
      <c r="C13" s="16" t="s">
        <v>66</v>
      </c>
      <c r="D13" s="17">
        <v>104</v>
      </c>
      <c r="E13" s="5"/>
      <c r="F13" s="5"/>
    </row>
    <row r="14" spans="3:6" ht="12.75">
      <c r="C14" s="18" t="s">
        <v>67</v>
      </c>
      <c r="D14" s="19">
        <v>17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850</v>
      </c>
      <c r="E19" s="3">
        <f>D19/D25</f>
        <v>0.6150506512301013</v>
      </c>
      <c r="F19" s="2">
        <v>12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532</v>
      </c>
      <c r="E21" s="3">
        <f>D21/D25</f>
        <v>0.3849493487698987</v>
      </c>
      <c r="F21" s="2">
        <v>3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0</v>
      </c>
      <c r="E23" s="3">
        <f>D23/D25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1382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40"/>
  <dimension ref="C1:F30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4358</v>
      </c>
      <c r="E10" s="5"/>
      <c r="F10" s="5"/>
    </row>
    <row r="11" spans="3:6" ht="12.75">
      <c r="C11" s="2" t="s">
        <v>5</v>
      </c>
      <c r="D11" s="15">
        <v>4168</v>
      </c>
      <c r="E11" s="5"/>
      <c r="F11" s="5"/>
    </row>
    <row r="12" spans="3:6" ht="12.75">
      <c r="C12" s="2" t="s">
        <v>6</v>
      </c>
      <c r="D12" s="3">
        <f>D11/D10</f>
        <v>0.9564020192748968</v>
      </c>
      <c r="E12" s="5"/>
      <c r="F12" s="5"/>
    </row>
    <row r="13" spans="3:6" ht="12.75">
      <c r="C13" s="16" t="s">
        <v>66</v>
      </c>
      <c r="D13" s="17">
        <v>143</v>
      </c>
      <c r="E13" s="5"/>
      <c r="F13" s="5"/>
    </row>
    <row r="14" spans="3:6" ht="12.75">
      <c r="C14" s="18" t="s">
        <v>67</v>
      </c>
      <c r="D14" s="19">
        <v>29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2463</v>
      </c>
      <c r="E18" s="3">
        <f>D18/D22</f>
        <v>0.6163663663663663</v>
      </c>
      <c r="F18" s="2">
        <v>13</v>
      </c>
    </row>
    <row r="19" spans="3:6" ht="12.75">
      <c r="C19" s="2" t="s">
        <v>17</v>
      </c>
      <c r="D19" s="7">
        <v>318</v>
      </c>
      <c r="E19" s="3">
        <f>D19/D22</f>
        <v>0.07957957957957958</v>
      </c>
      <c r="F19" s="2">
        <v>1</v>
      </c>
    </row>
    <row r="20" spans="3:6" ht="12.75">
      <c r="C20" s="2" t="s">
        <v>3</v>
      </c>
      <c r="D20" s="7">
        <v>992</v>
      </c>
      <c r="E20" s="3">
        <f>D20/D22</f>
        <v>0.24824824824824826</v>
      </c>
      <c r="F20" s="2">
        <v>5</v>
      </c>
    </row>
    <row r="21" spans="3:6" ht="12.75">
      <c r="C21" s="2" t="s">
        <v>80</v>
      </c>
      <c r="D21" s="7">
        <v>223</v>
      </c>
      <c r="E21" s="3">
        <f>D21/D22</f>
        <v>0.055805805805805804</v>
      </c>
      <c r="F21" s="2">
        <v>1</v>
      </c>
    </row>
    <row r="22" spans="3:6" ht="12.75">
      <c r="C22" s="6" t="s">
        <v>12</v>
      </c>
      <c r="D22" s="8">
        <f>SUM(D18:D21)</f>
        <v>3996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41"/>
  <dimension ref="C1:F31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4387</v>
      </c>
      <c r="E10" s="5"/>
      <c r="F10" s="5"/>
    </row>
    <row r="11" spans="3:6" ht="12.75">
      <c r="C11" s="2" t="s">
        <v>5</v>
      </c>
      <c r="D11" s="15">
        <v>4261</v>
      </c>
      <c r="E11" s="5"/>
      <c r="F11" s="5"/>
    </row>
    <row r="12" spans="3:6" ht="12.75">
      <c r="C12" s="2" t="s">
        <v>6</v>
      </c>
      <c r="D12" s="3">
        <f>D11/D10</f>
        <v>0.9712787782083429</v>
      </c>
      <c r="E12" s="5"/>
      <c r="F12" s="5"/>
    </row>
    <row r="13" spans="3:6" ht="12.75">
      <c r="C13" s="16" t="s">
        <v>66</v>
      </c>
      <c r="D13" s="17">
        <v>106</v>
      </c>
      <c r="E13" s="5"/>
      <c r="F13" s="5"/>
    </row>
    <row r="14" spans="3:6" ht="12.75">
      <c r="C14" s="18" t="s">
        <v>67</v>
      </c>
      <c r="D14" s="19">
        <v>22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2239</v>
      </c>
      <c r="E18" s="3">
        <f>D18/D22</f>
        <v>0.5417372368739415</v>
      </c>
      <c r="F18" s="2">
        <v>11</v>
      </c>
    </row>
    <row r="19" spans="3:6" ht="12.75">
      <c r="C19" s="2" t="s">
        <v>17</v>
      </c>
      <c r="D19" s="7">
        <v>481</v>
      </c>
      <c r="E19" s="3">
        <f>D19/D22</f>
        <v>0.1163803532542947</v>
      </c>
      <c r="F19" s="2">
        <v>2</v>
      </c>
    </row>
    <row r="20" spans="3:6" ht="12.75">
      <c r="C20" s="2" t="s">
        <v>19</v>
      </c>
      <c r="D20" s="7">
        <v>290</v>
      </c>
      <c r="E20" s="3">
        <f>D20/D22</f>
        <v>0.07016694894749577</v>
      </c>
      <c r="F20" s="2">
        <v>1</v>
      </c>
    </row>
    <row r="21" spans="3:6" ht="12.75">
      <c r="C21" s="2" t="s">
        <v>3</v>
      </c>
      <c r="D21" s="7">
        <v>1123</v>
      </c>
      <c r="E21" s="3">
        <f>D21/D22</f>
        <v>0.27171546092426807</v>
      </c>
      <c r="F21" s="2">
        <v>6</v>
      </c>
    </row>
    <row r="22" spans="3:6" ht="12.75">
      <c r="C22" s="6" t="s">
        <v>12</v>
      </c>
      <c r="D22" s="8">
        <f>SUM(D18:D21)</f>
        <v>4133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6"/>
  <dimension ref="C1:F33"/>
  <sheetViews>
    <sheetView workbookViewId="0" topLeftCell="A4">
      <selection activeCell="D46" sqref="D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69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10959</v>
      </c>
      <c r="E10" s="5"/>
      <c r="F10" s="5"/>
    </row>
    <row r="11" spans="3:6" ht="12.75">
      <c r="C11" s="2" t="s">
        <v>5</v>
      </c>
      <c r="D11" s="15">
        <v>10531</v>
      </c>
      <c r="E11" s="5"/>
      <c r="F11" s="5"/>
    </row>
    <row r="12" spans="3:6" ht="12.75">
      <c r="C12" s="2" t="s">
        <v>6</v>
      </c>
      <c r="D12" s="3">
        <f>D11/D10</f>
        <v>0.9609453417282598</v>
      </c>
      <c r="E12" s="5"/>
      <c r="F12" s="5"/>
    </row>
    <row r="13" spans="3:6" ht="12.75">
      <c r="C13" s="16" t="s">
        <v>66</v>
      </c>
      <c r="D13" s="17">
        <v>279</v>
      </c>
      <c r="E13" s="5"/>
      <c r="F13" s="5"/>
    </row>
    <row r="14" spans="3:6" ht="12.75">
      <c r="C14" s="18" t="s">
        <v>67</v>
      </c>
      <c r="D14" s="19">
        <v>98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5694</v>
      </c>
      <c r="E18" s="3">
        <f>D18/D23</f>
        <v>0.5607642308449872</v>
      </c>
      <c r="F18" s="2">
        <v>17</v>
      </c>
    </row>
    <row r="19" spans="3:6" ht="12.75">
      <c r="C19" s="2" t="s">
        <v>17</v>
      </c>
      <c r="D19" s="7">
        <v>1053</v>
      </c>
      <c r="E19" s="3">
        <f>D19/D23</f>
        <v>0.10370297419736065</v>
      </c>
      <c r="F19" s="2">
        <v>3</v>
      </c>
    </row>
    <row r="20" spans="3:6" ht="12.75">
      <c r="C20" s="2" t="s">
        <v>19</v>
      </c>
      <c r="D20" s="7">
        <v>453</v>
      </c>
      <c r="E20" s="3">
        <f>D20/D23</f>
        <v>0.04461296040969076</v>
      </c>
      <c r="F20" s="2">
        <v>1</v>
      </c>
    </row>
    <row r="21" spans="3:6" ht="12.75">
      <c r="C21" s="2" t="s">
        <v>3</v>
      </c>
      <c r="D21" s="7">
        <v>2589</v>
      </c>
      <c r="E21" s="3">
        <f>D21/D23</f>
        <v>0.25497340949379554</v>
      </c>
      <c r="F21" s="2">
        <v>8</v>
      </c>
    </row>
    <row r="22" spans="3:6" ht="12.75">
      <c r="C22" s="2" t="s">
        <v>63</v>
      </c>
      <c r="D22" s="7">
        <v>365</v>
      </c>
      <c r="E22" s="3">
        <f>D22/D23</f>
        <v>0.03594642505416584</v>
      </c>
      <c r="F22" s="2">
        <v>1</v>
      </c>
    </row>
    <row r="23" spans="3:6" ht="12.75">
      <c r="C23" s="6" t="s">
        <v>12</v>
      </c>
      <c r="D23" s="8">
        <f>SUM(D18:D22)</f>
        <v>10154</v>
      </c>
      <c r="E23" s="9"/>
      <c r="F23" s="6">
        <f>SUM(F18:F22)</f>
        <v>30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19</v>
      </c>
      <c r="D32" s="4" t="s">
        <v>20</v>
      </c>
    </row>
    <row r="33" spans="3:4" ht="12.75">
      <c r="C33" s="12" t="s">
        <v>63</v>
      </c>
      <c r="D33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C1:F34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1354</v>
      </c>
      <c r="E10" s="5"/>
      <c r="F10" s="5"/>
    </row>
    <row r="11" spans="3:6" ht="12.75">
      <c r="C11" s="2" t="s">
        <v>5</v>
      </c>
      <c r="D11" s="15">
        <v>1268</v>
      </c>
      <c r="E11" s="5"/>
      <c r="F11" s="5"/>
    </row>
    <row r="12" spans="3:6" ht="12.75">
      <c r="C12" s="2" t="s">
        <v>6</v>
      </c>
      <c r="D12" s="3">
        <f>D11/D10</f>
        <v>0.9364844903988183</v>
      </c>
      <c r="E12" s="5"/>
      <c r="F12" s="5"/>
    </row>
    <row r="13" spans="3:6" ht="12.75">
      <c r="C13" s="16" t="s">
        <v>66</v>
      </c>
      <c r="D13" s="17">
        <v>53</v>
      </c>
      <c r="E13" s="5"/>
      <c r="F13" s="5"/>
    </row>
    <row r="14" spans="3:6" ht="12.75">
      <c r="C14" s="18" t="s">
        <v>67</v>
      </c>
      <c r="D14" s="19">
        <v>10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441</v>
      </c>
      <c r="E22" s="3">
        <f>D22/D25</f>
        <v>0.42120343839541546</v>
      </c>
      <c r="F22" s="2">
        <v>3</v>
      </c>
    </row>
    <row r="23" spans="3:6" ht="12.75">
      <c r="C23" s="2" t="s">
        <v>73</v>
      </c>
      <c r="D23" s="2">
        <v>606</v>
      </c>
      <c r="E23" s="3">
        <f>D23/D25</f>
        <v>0.5787965616045845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1047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7"/>
  <dimension ref="C1:F34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3606</v>
      </c>
      <c r="E10" s="5"/>
      <c r="F10" s="5"/>
    </row>
    <row r="11" spans="3:6" ht="12.75">
      <c r="C11" s="2" t="s">
        <v>5</v>
      </c>
      <c r="D11" s="15">
        <v>3441</v>
      </c>
      <c r="E11" s="5"/>
      <c r="F11" s="5"/>
    </row>
    <row r="12" spans="3:6" ht="12.75">
      <c r="C12" s="2" t="s">
        <v>6</v>
      </c>
      <c r="D12" s="3">
        <f>D11/D10</f>
        <v>0.9542429284525791</v>
      </c>
      <c r="E12" s="5"/>
      <c r="F12" s="5"/>
    </row>
    <row r="13" spans="3:6" ht="12.75">
      <c r="C13" s="16" t="s">
        <v>66</v>
      </c>
      <c r="D13" s="17">
        <v>164</v>
      </c>
      <c r="E13" s="5"/>
      <c r="F13" s="5"/>
    </row>
    <row r="14" spans="3:6" ht="12.75">
      <c r="C14" s="18" t="s">
        <v>67</v>
      </c>
      <c r="D14" s="19">
        <v>23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720</v>
      </c>
      <c r="E18" s="3">
        <f>D18/D25</f>
        <v>0.2606806661839247</v>
      </c>
      <c r="F18" s="2">
        <v>4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2042</v>
      </c>
      <c r="E23" s="3">
        <f>D23/D25</f>
        <v>0.7393193338160753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2762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7"/>
  <dimension ref="C1:F34"/>
  <sheetViews>
    <sheetView workbookViewId="0" topLeftCell="A1">
      <selection activeCell="C46" sqref="C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75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3113</v>
      </c>
      <c r="E10" s="5"/>
      <c r="F10" s="5"/>
    </row>
    <row r="11" spans="3:6" ht="12.75">
      <c r="C11" s="2" t="s">
        <v>5</v>
      </c>
      <c r="D11" s="15">
        <v>2956</v>
      </c>
      <c r="E11" s="5"/>
      <c r="F11" s="5"/>
    </row>
    <row r="12" spans="3:6" ht="12.75">
      <c r="C12" s="2" t="s">
        <v>6</v>
      </c>
      <c r="D12" s="3">
        <f>D11/D10</f>
        <v>0.9495663347253454</v>
      </c>
      <c r="E12" s="5"/>
      <c r="F12" s="5"/>
    </row>
    <row r="13" spans="3:6" ht="12.75">
      <c r="C13" s="16" t="s">
        <v>66</v>
      </c>
      <c r="D13" s="17">
        <v>136</v>
      </c>
      <c r="E13" s="5"/>
      <c r="F13" s="5"/>
    </row>
    <row r="14" spans="3:6" ht="12.75">
      <c r="C14" s="18" t="s">
        <v>67</v>
      </c>
      <c r="D14" s="19">
        <v>24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1473</v>
      </c>
      <c r="E22" s="3">
        <f>D22/D25</f>
        <v>0.6002444987775061</v>
      </c>
      <c r="F22" s="2">
        <v>16</v>
      </c>
    </row>
    <row r="23" spans="3:6" ht="12.75">
      <c r="C23" s="2" t="s">
        <v>73</v>
      </c>
      <c r="D23" s="2">
        <v>981</v>
      </c>
      <c r="E23" s="3">
        <f>D23/D25</f>
        <v>0.39975550122249387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2454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38"/>
  <dimension ref="C1:F34"/>
  <sheetViews>
    <sheetView workbookViewId="0" topLeftCell="A4">
      <selection activeCell="D48" sqref="D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8061</v>
      </c>
      <c r="E10" s="5"/>
      <c r="F10" s="5"/>
    </row>
    <row r="11" spans="3:6" ht="12.75">
      <c r="C11" s="2" t="s">
        <v>5</v>
      </c>
      <c r="D11" s="15">
        <v>7783</v>
      </c>
      <c r="E11" s="5"/>
      <c r="F11" s="5"/>
    </row>
    <row r="12" spans="3:6" ht="12.75">
      <c r="C12" s="2" t="s">
        <v>6</v>
      </c>
      <c r="D12" s="3">
        <f>D11/D10</f>
        <v>0.9655129636521523</v>
      </c>
      <c r="E12" s="5"/>
      <c r="F12" s="5"/>
    </row>
    <row r="13" spans="3:6" ht="12.75">
      <c r="C13" s="16" t="s">
        <v>66</v>
      </c>
      <c r="D13" s="17">
        <v>223</v>
      </c>
      <c r="E13" s="5"/>
      <c r="F13" s="5"/>
    </row>
    <row r="14" spans="3:6" ht="12.75">
      <c r="C14" s="18" t="s">
        <v>67</v>
      </c>
      <c r="D14" s="19">
        <v>37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3768</v>
      </c>
      <c r="E18" s="3">
        <f>D18/D23</f>
        <v>0.5008640170144889</v>
      </c>
      <c r="F18" s="2">
        <v>16</v>
      </c>
    </row>
    <row r="19" spans="3:6" ht="12.75">
      <c r="C19" s="2" t="s">
        <v>17</v>
      </c>
      <c r="D19" s="7">
        <v>818</v>
      </c>
      <c r="E19" s="3">
        <f>D19/D23</f>
        <v>0.10873321813106473</v>
      </c>
      <c r="F19" s="2">
        <v>3</v>
      </c>
    </row>
    <row r="20" spans="3:6" ht="12.75">
      <c r="C20" s="2" t="s">
        <v>19</v>
      </c>
      <c r="D20" s="7">
        <v>440</v>
      </c>
      <c r="E20" s="3">
        <f>D20/D23</f>
        <v>0.05848730559617174</v>
      </c>
      <c r="F20" s="2">
        <v>1</v>
      </c>
    </row>
    <row r="21" spans="3:6" ht="12.75">
      <c r="C21" s="2" t="s">
        <v>3</v>
      </c>
      <c r="D21" s="7">
        <v>2253</v>
      </c>
      <c r="E21" s="3">
        <f>D21/D23</f>
        <v>0.2994815897913067</v>
      </c>
      <c r="F21" s="2">
        <v>9</v>
      </c>
    </row>
    <row r="22" spans="3:6" ht="12.75">
      <c r="C22" s="2" t="s">
        <v>77</v>
      </c>
      <c r="D22" s="7">
        <v>244</v>
      </c>
      <c r="E22" s="3">
        <f>D22/D23</f>
        <v>0.03243386946696797</v>
      </c>
      <c r="F22" s="2">
        <v>1</v>
      </c>
    </row>
    <row r="23" spans="3:6" ht="12.75">
      <c r="C23" s="6" t="s">
        <v>12</v>
      </c>
      <c r="D23" s="8">
        <f>SUM(D18:D22)</f>
        <v>7523</v>
      </c>
      <c r="E23" s="9"/>
      <c r="F23" s="6">
        <f>SUM(F18:F22)</f>
        <v>30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12" t="s">
        <v>63</v>
      </c>
      <c r="D31" s="4" t="s">
        <v>64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4" t="s">
        <v>78</v>
      </c>
      <c r="D34" s="4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39"/>
  <dimension ref="C1:F34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2749</v>
      </c>
      <c r="E10" s="5"/>
      <c r="F10" s="5"/>
    </row>
    <row r="11" spans="3:6" ht="12.75">
      <c r="C11" s="2" t="s">
        <v>5</v>
      </c>
      <c r="D11" s="15">
        <v>2531</v>
      </c>
      <c r="E11" s="5"/>
      <c r="F11" s="5"/>
    </row>
    <row r="12" spans="3:6" ht="12.75">
      <c r="C12" s="2" t="s">
        <v>6</v>
      </c>
      <c r="D12" s="3">
        <f>D11/D10</f>
        <v>0.9206984357948345</v>
      </c>
      <c r="E12" s="5"/>
      <c r="F12" s="5"/>
    </row>
    <row r="13" spans="3:6" ht="12.75">
      <c r="C13" s="16" t="s">
        <v>66</v>
      </c>
      <c r="D13" s="17">
        <v>116</v>
      </c>
      <c r="E13" s="5"/>
      <c r="F13" s="5"/>
    </row>
    <row r="14" spans="3:6" ht="12.75">
      <c r="C14" s="18" t="s">
        <v>67</v>
      </c>
      <c r="D14" s="19">
        <v>15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1068</v>
      </c>
      <c r="E22" s="3">
        <f>D22/D25</f>
        <v>0.48633879781420764</v>
      </c>
      <c r="F22" s="2">
        <v>4</v>
      </c>
    </row>
    <row r="23" spans="3:6" ht="12.75">
      <c r="C23" s="2" t="s">
        <v>73</v>
      </c>
      <c r="D23" s="2">
        <v>1128</v>
      </c>
      <c r="E23" s="3">
        <f>D23/D25</f>
        <v>0.5136612021857924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2196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2"/>
  <dimension ref="C1:F34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593</v>
      </c>
      <c r="E10" s="5"/>
      <c r="F10" s="5"/>
    </row>
    <row r="11" spans="3:6" ht="12.75">
      <c r="C11" s="2" t="s">
        <v>5</v>
      </c>
      <c r="D11" s="15">
        <v>560</v>
      </c>
      <c r="E11" s="5"/>
      <c r="F11" s="5"/>
    </row>
    <row r="12" spans="3:6" ht="12.75">
      <c r="C12" s="2" t="s">
        <v>6</v>
      </c>
      <c r="D12" s="3">
        <f>D11/D10</f>
        <v>0.9443507588532883</v>
      </c>
      <c r="E12" s="5"/>
      <c r="F12" s="5"/>
    </row>
    <row r="13" spans="3:6" ht="12.75">
      <c r="C13" s="16" t="s">
        <v>66</v>
      </c>
      <c r="D13" s="17">
        <v>35</v>
      </c>
      <c r="E13" s="5"/>
      <c r="F13" s="5"/>
    </row>
    <row r="14" spans="3:6" ht="12.75">
      <c r="C14" s="18" t="s">
        <v>67</v>
      </c>
      <c r="D14" s="19">
        <v>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108</v>
      </c>
      <c r="E22" s="3">
        <f>D22/D25</f>
        <v>0.23736263736263735</v>
      </c>
      <c r="F22" s="2">
        <v>3</v>
      </c>
    </row>
    <row r="23" spans="3:6" ht="12.75">
      <c r="C23" s="2" t="s">
        <v>73</v>
      </c>
      <c r="D23" s="2">
        <v>347</v>
      </c>
      <c r="E23" s="3">
        <f>D23/D25</f>
        <v>0.7626373626373626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455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3"/>
  <dimension ref="C1:F34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60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1314</v>
      </c>
      <c r="E10" s="5"/>
      <c r="F10" s="5"/>
    </row>
    <row r="11" spans="3:6" ht="12.75">
      <c r="C11" s="2" t="s">
        <v>5</v>
      </c>
      <c r="D11" s="15">
        <v>1240</v>
      </c>
      <c r="E11" s="5"/>
      <c r="F11" s="5"/>
    </row>
    <row r="12" spans="3:6" ht="12.75">
      <c r="C12" s="2" t="s">
        <v>6</v>
      </c>
      <c r="D12" s="3">
        <f>D11/D10</f>
        <v>0.943683409436834</v>
      </c>
      <c r="E12" s="5"/>
      <c r="F12" s="5"/>
    </row>
    <row r="13" spans="3:6" ht="12.75">
      <c r="C13" s="16" t="s">
        <v>66</v>
      </c>
      <c r="D13" s="17">
        <v>64</v>
      </c>
      <c r="E13" s="5"/>
      <c r="F13" s="5"/>
    </row>
    <row r="14" spans="3:6" ht="12.75">
      <c r="C14" s="18" t="s">
        <v>67</v>
      </c>
      <c r="D14" s="19">
        <v>22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675</v>
      </c>
      <c r="E18" s="3">
        <f>D18/D25</f>
        <v>0.7196162046908315</v>
      </c>
      <c r="F18" s="2">
        <v>12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263</v>
      </c>
      <c r="E23" s="3">
        <f>D23/D25</f>
        <v>0.28038379530916846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938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44"/>
  <dimension ref="C1:F34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61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2121</v>
      </c>
      <c r="E10" s="5"/>
      <c r="F10" s="5"/>
    </row>
    <row r="11" spans="3:6" ht="12.75">
      <c r="C11" s="2" t="s">
        <v>5</v>
      </c>
      <c r="D11" s="15">
        <v>2015</v>
      </c>
      <c r="E11" s="5"/>
      <c r="F11" s="5"/>
    </row>
    <row r="12" spans="3:6" ht="12.75">
      <c r="C12" s="2" t="s">
        <v>6</v>
      </c>
      <c r="D12" s="3">
        <f>D11/D10</f>
        <v>0.95002357378595</v>
      </c>
      <c r="E12" s="5"/>
      <c r="F12" s="5"/>
    </row>
    <row r="13" spans="3:6" ht="12.75">
      <c r="C13" s="16" t="s">
        <v>66</v>
      </c>
      <c r="D13" s="17">
        <v>65</v>
      </c>
      <c r="E13" s="5"/>
      <c r="F13" s="5"/>
    </row>
    <row r="14" spans="3:6" ht="12.75">
      <c r="C14" s="18" t="s">
        <v>67</v>
      </c>
      <c r="D14" s="19">
        <v>12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868</v>
      </c>
      <c r="E22" s="3">
        <f>D22/D25</f>
        <v>0.5263796240145543</v>
      </c>
      <c r="F22" s="2">
        <v>12</v>
      </c>
    </row>
    <row r="23" spans="3:6" ht="12.75">
      <c r="C23" s="2" t="s">
        <v>73</v>
      </c>
      <c r="D23" s="2">
        <v>781</v>
      </c>
      <c r="E23" s="3">
        <f>D23/D25</f>
        <v>0.4736203759854457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1649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glio45"/>
  <dimension ref="C1:F34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3622</v>
      </c>
      <c r="E10" s="5"/>
      <c r="F10" s="5"/>
    </row>
    <row r="11" spans="3:6" ht="12.75">
      <c r="C11" s="2" t="s">
        <v>5</v>
      </c>
      <c r="D11" s="15">
        <v>3520</v>
      </c>
      <c r="E11" s="5"/>
      <c r="F11" s="5"/>
    </row>
    <row r="12" spans="3:6" ht="12.75">
      <c r="C12" s="2" t="s">
        <v>6</v>
      </c>
      <c r="D12" s="3">
        <f>D11/D10</f>
        <v>0.9718387631143015</v>
      </c>
      <c r="E12" s="5"/>
      <c r="F12" s="5"/>
    </row>
    <row r="13" spans="3:6" ht="12.75">
      <c r="C13" s="16" t="s">
        <v>66</v>
      </c>
      <c r="D13" s="17">
        <v>125</v>
      </c>
      <c r="E13" s="5"/>
      <c r="F13" s="5"/>
    </row>
    <row r="14" spans="3:6" ht="12.75">
      <c r="C14" s="18" t="s">
        <v>67</v>
      </c>
      <c r="D14" s="19">
        <v>30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805</v>
      </c>
      <c r="E18" s="3">
        <f>D18/D25</f>
        <v>0.2564510990761389</v>
      </c>
      <c r="F18" s="2">
        <v>3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754</v>
      </c>
      <c r="E20" s="3">
        <f>D20/D25</f>
        <v>0.2402038865880854</v>
      </c>
      <c r="F20" s="2">
        <v>1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73</v>
      </c>
      <c r="D23" s="2">
        <v>1580</v>
      </c>
      <c r="E23" s="3">
        <f>D23/D25</f>
        <v>0.5033450143357757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3139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C1:F34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3619</v>
      </c>
      <c r="E10" s="5"/>
      <c r="F10" s="5"/>
    </row>
    <row r="11" spans="3:6" ht="12.75">
      <c r="C11" s="2" t="s">
        <v>5</v>
      </c>
      <c r="D11" s="15">
        <v>3506</v>
      </c>
      <c r="E11" s="5"/>
      <c r="F11" s="5"/>
    </row>
    <row r="12" spans="3:6" ht="12.75">
      <c r="C12" s="2" t="s">
        <v>6</v>
      </c>
      <c r="D12" s="3">
        <f>D11/D10</f>
        <v>0.9687759049461178</v>
      </c>
      <c r="E12" s="5"/>
      <c r="F12" s="5"/>
    </row>
    <row r="13" spans="3:6" ht="12.75">
      <c r="C13" s="16" t="s">
        <v>66</v>
      </c>
      <c r="D13" s="17">
        <v>196</v>
      </c>
      <c r="E13" s="5"/>
      <c r="F13" s="5"/>
    </row>
    <row r="14" spans="3:6" ht="12.75">
      <c r="C14" s="18" t="s">
        <v>67</v>
      </c>
      <c r="D14" s="19">
        <v>34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1283</v>
      </c>
      <c r="E22" s="3">
        <f>D22/D25</f>
        <v>0.4560966939210807</v>
      </c>
      <c r="F22" s="2">
        <v>4</v>
      </c>
    </row>
    <row r="23" spans="3:6" ht="12.75">
      <c r="C23" s="2" t="s">
        <v>73</v>
      </c>
      <c r="D23" s="2">
        <v>1530</v>
      </c>
      <c r="E23" s="3">
        <f>D23/D25</f>
        <v>0.5439033060789193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2813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C1:F32"/>
  <sheetViews>
    <sheetView workbookViewId="0" topLeftCell="A4">
      <selection activeCell="D46" sqref="D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11695</v>
      </c>
      <c r="E10" s="5"/>
      <c r="F10" s="5"/>
    </row>
    <row r="11" spans="3:6" ht="12.75">
      <c r="C11" s="2" t="s">
        <v>5</v>
      </c>
      <c r="D11" s="15">
        <v>11130</v>
      </c>
      <c r="E11" s="5"/>
      <c r="F11" s="5"/>
    </row>
    <row r="12" spans="3:6" ht="12.75">
      <c r="C12" s="2" t="s">
        <v>6</v>
      </c>
      <c r="D12" s="3">
        <f>D11/D10</f>
        <v>0.9516887558785806</v>
      </c>
      <c r="E12" s="5"/>
      <c r="F12" s="5"/>
    </row>
    <row r="13" spans="3:6" ht="12.75">
      <c r="C13" s="16" t="s">
        <v>66</v>
      </c>
      <c r="D13" s="17">
        <v>345</v>
      </c>
      <c r="E13" s="5"/>
      <c r="F13" s="5"/>
    </row>
    <row r="14" spans="3:6" ht="12.75">
      <c r="C14" s="18" t="s">
        <v>67</v>
      </c>
      <c r="D14" s="19">
        <v>72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6535</v>
      </c>
      <c r="E18" s="3">
        <f>D18/D23</f>
        <v>0.6100065341174274</v>
      </c>
      <c r="F18" s="2">
        <v>19</v>
      </c>
    </row>
    <row r="19" spans="3:6" ht="12.75">
      <c r="C19" s="2" t="s">
        <v>17</v>
      </c>
      <c r="D19" s="7">
        <v>971</v>
      </c>
      <c r="E19" s="3">
        <f>D19/D23</f>
        <v>0.09063754317184729</v>
      </c>
      <c r="F19" s="2">
        <v>2</v>
      </c>
    </row>
    <row r="20" spans="3:6" ht="12.75">
      <c r="C20" s="2" t="s">
        <v>63</v>
      </c>
      <c r="D20" s="7">
        <v>425</v>
      </c>
      <c r="E20" s="3">
        <f>D20/D23</f>
        <v>0.03967142723793522</v>
      </c>
      <c r="F20" s="2">
        <v>1</v>
      </c>
    </row>
    <row r="21" spans="3:6" ht="12.75">
      <c r="C21" s="2" t="s">
        <v>3</v>
      </c>
      <c r="D21" s="2">
        <v>2417</v>
      </c>
      <c r="E21" s="3">
        <f>D21/D23</f>
        <v>0.22561374031550452</v>
      </c>
      <c r="F21" s="2">
        <v>7</v>
      </c>
    </row>
    <row r="22" spans="3:6" ht="12.75">
      <c r="C22" s="2" t="s">
        <v>19</v>
      </c>
      <c r="D22" s="2">
        <v>365</v>
      </c>
      <c r="E22" s="3">
        <f>D22/D23</f>
        <v>0.03407075515728554</v>
      </c>
      <c r="F22" s="2">
        <v>1</v>
      </c>
    </row>
    <row r="23" spans="3:6" ht="12.75">
      <c r="C23" s="6" t="s">
        <v>12</v>
      </c>
      <c r="D23" s="8">
        <f>SUM(D18:D22)</f>
        <v>10713</v>
      </c>
      <c r="E23" s="9"/>
      <c r="F23" s="6">
        <f>SUM(F18:F22)</f>
        <v>30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19</v>
      </c>
      <c r="D32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C1:F37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64819</v>
      </c>
      <c r="E10" s="5"/>
      <c r="F10" s="5"/>
    </row>
    <row r="11" spans="3:6" ht="12.75">
      <c r="C11" s="2" t="s">
        <v>5</v>
      </c>
      <c r="D11" s="15">
        <v>62835</v>
      </c>
      <c r="E11" s="5"/>
      <c r="F11" s="5"/>
    </row>
    <row r="12" spans="3:6" ht="12.75">
      <c r="C12" s="2" t="s">
        <v>6</v>
      </c>
      <c r="D12" s="3">
        <f>D11/D10</f>
        <v>0.9693916907079714</v>
      </c>
      <c r="E12" s="5"/>
      <c r="F12" s="5"/>
    </row>
    <row r="13" spans="3:6" ht="12.75">
      <c r="C13" s="16" t="s">
        <v>66</v>
      </c>
      <c r="D13" s="17">
        <v>912</v>
      </c>
      <c r="E13" s="5"/>
      <c r="F13" s="5"/>
    </row>
    <row r="14" spans="3:6" ht="12.75">
      <c r="C14" s="18" t="s">
        <v>67</v>
      </c>
      <c r="D14" s="19">
        <v>314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29705</v>
      </c>
      <c r="E18" s="3">
        <f>D18/D25</f>
        <v>0.4821535814572546</v>
      </c>
      <c r="F18" s="2">
        <v>21</v>
      </c>
    </row>
    <row r="19" spans="3:6" ht="12.75">
      <c r="C19" s="2" t="s">
        <v>17</v>
      </c>
      <c r="D19" s="7">
        <v>3988</v>
      </c>
      <c r="E19" s="3">
        <f>D19/D25</f>
        <v>0.06473080231784317</v>
      </c>
      <c r="F19" s="2">
        <v>2</v>
      </c>
    </row>
    <row r="20" spans="3:6" ht="12.75">
      <c r="C20" s="2" t="s">
        <v>63</v>
      </c>
      <c r="D20" s="7">
        <v>723</v>
      </c>
      <c r="E20" s="3">
        <f>D20/D25</f>
        <v>0.011735298414192732</v>
      </c>
      <c r="F20" s="2">
        <v>0</v>
      </c>
    </row>
    <row r="21" spans="3:6" ht="12.75">
      <c r="C21" s="2" t="s">
        <v>19</v>
      </c>
      <c r="D21" s="7">
        <v>12087</v>
      </c>
      <c r="E21" s="3">
        <f>D21/D25</f>
        <v>0.196188868509471</v>
      </c>
      <c r="F21" s="2">
        <v>8</v>
      </c>
    </row>
    <row r="22" spans="3:6" ht="12.75">
      <c r="C22" s="2" t="s">
        <v>77</v>
      </c>
      <c r="D22" s="7">
        <v>1060</v>
      </c>
      <c r="E22" s="3">
        <f>D22/D25</f>
        <v>0.01720527844957717</v>
      </c>
      <c r="F22" s="2">
        <v>0</v>
      </c>
    </row>
    <row r="23" spans="3:6" ht="12.75">
      <c r="C23" s="2" t="s">
        <v>22</v>
      </c>
      <c r="D23" s="2">
        <v>358</v>
      </c>
      <c r="E23" s="3">
        <f>D23/D25</f>
        <v>0.0058108393254232334</v>
      </c>
      <c r="F23" s="2">
        <v>0</v>
      </c>
    </row>
    <row r="24" spans="3:6" ht="12.75">
      <c r="C24" s="2" t="s">
        <v>3</v>
      </c>
      <c r="D24" s="2">
        <v>13688</v>
      </c>
      <c r="E24" s="3">
        <f>D24/D25</f>
        <v>0.22217533152623806</v>
      </c>
      <c r="F24" s="2">
        <v>9</v>
      </c>
    </row>
    <row r="25" spans="3:6" ht="12.75">
      <c r="C25" s="6" t="s">
        <v>12</v>
      </c>
      <c r="D25" s="8">
        <f>SUM(D18:D24)</f>
        <v>61609</v>
      </c>
      <c r="E25" s="9"/>
      <c r="F25" s="6">
        <f>SUM(F18:F24)</f>
        <v>40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63</v>
      </c>
      <c r="D33" s="4" t="s">
        <v>64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  <row r="36" spans="3:4" ht="12.75">
      <c r="C36" s="4" t="s">
        <v>78</v>
      </c>
      <c r="D36" s="4" t="s">
        <v>79</v>
      </c>
    </row>
    <row r="37" spans="3:4" ht="12.75">
      <c r="C37" s="4" t="s">
        <v>22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C1:F34"/>
  <sheetViews>
    <sheetView workbookViewId="0" topLeftCell="A1">
      <selection activeCell="F41" sqref="F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3242</v>
      </c>
      <c r="E10" s="5"/>
      <c r="F10" s="5"/>
    </row>
    <row r="11" spans="3:6" ht="12.75">
      <c r="C11" s="2" t="s">
        <v>5</v>
      </c>
      <c r="D11" s="15">
        <v>3033</v>
      </c>
      <c r="E11" s="5"/>
      <c r="F11" s="5"/>
    </row>
    <row r="12" spans="3:6" ht="12.75">
      <c r="C12" s="2" t="s">
        <v>6</v>
      </c>
      <c r="D12" s="3">
        <f>D11/D10</f>
        <v>0.9355336212214682</v>
      </c>
      <c r="E12" s="5"/>
      <c r="F12" s="5"/>
    </row>
    <row r="13" spans="3:6" ht="12.75">
      <c r="C13" s="16" t="s">
        <v>66</v>
      </c>
      <c r="D13" s="17">
        <v>155</v>
      </c>
      <c r="E13" s="5"/>
      <c r="F13" s="5"/>
    </row>
    <row r="14" spans="3:6" ht="12.75">
      <c r="C14" s="18" t="s">
        <v>67</v>
      </c>
      <c r="D14" s="19">
        <v>34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63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19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72</v>
      </c>
      <c r="D22" s="2">
        <v>998</v>
      </c>
      <c r="E22" s="3">
        <f>D22/D25</f>
        <v>0.3869716944552152</v>
      </c>
      <c r="F22" s="2">
        <v>4</v>
      </c>
    </row>
    <row r="23" spans="3:6" ht="12.75">
      <c r="C23" s="2" t="s">
        <v>73</v>
      </c>
      <c r="D23" s="2">
        <v>1581</v>
      </c>
      <c r="E23" s="3">
        <f>D23/D25</f>
        <v>0.6130283055447848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2579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63</v>
      </c>
      <c r="D34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C1:F31"/>
  <sheetViews>
    <sheetView workbookViewId="0" topLeftCell="A4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43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3711</v>
      </c>
      <c r="E10" s="5"/>
      <c r="F10" s="5"/>
    </row>
    <row r="11" spans="3:6" ht="12.75">
      <c r="C11" s="2" t="s">
        <v>5</v>
      </c>
      <c r="D11" s="15">
        <v>3570</v>
      </c>
      <c r="E11" s="5"/>
      <c r="F11" s="5"/>
    </row>
    <row r="12" spans="3:6" ht="12.75">
      <c r="C12" s="2" t="s">
        <v>6</v>
      </c>
      <c r="D12" s="3">
        <f>D11/D10</f>
        <v>0.9620048504446241</v>
      </c>
      <c r="E12" s="5"/>
      <c r="F12" s="5"/>
    </row>
    <row r="13" spans="3:6" ht="12.75">
      <c r="C13" s="16" t="s">
        <v>66</v>
      </c>
      <c r="D13" s="17">
        <v>102</v>
      </c>
      <c r="E13" s="5"/>
      <c r="F13" s="5"/>
    </row>
    <row r="14" spans="3:6" ht="12.75">
      <c r="C14" s="18" t="s">
        <v>67</v>
      </c>
      <c r="D14" s="19">
        <v>35</v>
      </c>
      <c r="E14" s="5"/>
      <c r="F14" s="5"/>
    </row>
    <row r="15" spans="3:6" ht="12.75">
      <c r="C15" s="20" t="s">
        <v>68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1995</v>
      </c>
      <c r="E18" s="3">
        <f>D18/D22</f>
        <v>0.5811243810078648</v>
      </c>
      <c r="F18" s="2">
        <v>13</v>
      </c>
    </row>
    <row r="19" spans="3:6" ht="12.75">
      <c r="C19" s="2" t="s">
        <v>17</v>
      </c>
      <c r="D19" s="7">
        <v>276</v>
      </c>
      <c r="E19" s="3">
        <f>D19/D22</f>
        <v>0.0803961549665016</v>
      </c>
      <c r="F19" s="2">
        <v>1</v>
      </c>
    </row>
    <row r="20" spans="3:6" ht="12.75">
      <c r="C20" s="2" t="s">
        <v>63</v>
      </c>
      <c r="D20" s="7">
        <v>253</v>
      </c>
      <c r="E20" s="3">
        <f>D20/D22</f>
        <v>0.0736964753859598</v>
      </c>
      <c r="F20" s="2">
        <v>1</v>
      </c>
    </row>
    <row r="21" spans="3:6" ht="12.75">
      <c r="C21" s="2" t="s">
        <v>3</v>
      </c>
      <c r="D21" s="2">
        <v>909</v>
      </c>
      <c r="E21" s="3">
        <f>D21/D22</f>
        <v>0.26478298863967376</v>
      </c>
      <c r="F21" s="2">
        <v>5</v>
      </c>
    </row>
    <row r="22" spans="3:6" ht="12.75">
      <c r="C22" s="6" t="s">
        <v>12</v>
      </c>
      <c r="D22" s="8">
        <f>SUM(D18:D21)</f>
        <v>3433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12" t="s">
        <v>63</v>
      </c>
      <c r="D30" s="4" t="s">
        <v>64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piperata_g</cp:lastModifiedBy>
  <dcterms:created xsi:type="dcterms:W3CDTF">1996-11-05T10:16:36Z</dcterms:created>
  <dcterms:modified xsi:type="dcterms:W3CDTF">2012-03-12T15:55:07Z</dcterms:modified>
  <cp:category/>
  <cp:version/>
  <cp:contentType/>
  <cp:contentStatus/>
</cp:coreProperties>
</file>