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BAGNO DI ROMAGNA" sheetId="1" r:id="rId1"/>
    <sheet name="BELLARIA-IGEA MARINA" sheetId="2" r:id="rId2"/>
    <sheet name="BERTINORO" sheetId="3" r:id="rId3"/>
    <sheet name="BORGHI" sheetId="4" r:id="rId4"/>
    <sheet name="CASTROCARO E TERRA DEL SOLE" sheetId="5" r:id="rId5"/>
    <sheet name="CATTOLICA" sheetId="6" r:id="rId6"/>
    <sheet name="CESENA" sheetId="7" r:id="rId7"/>
    <sheet name="CIVITELLA DI ROMAGNA" sheetId="8" r:id="rId8"/>
    <sheet name="CORIANO" sheetId="9" r:id="rId9"/>
    <sheet name="DOVADOLA" sheetId="10" r:id="rId10"/>
    <sheet name="FORLI" sheetId="11" r:id="rId11"/>
    <sheet name="FORLIMPOPOLI" sheetId="12" r:id="rId12"/>
    <sheet name="GALEATA" sheetId="13" r:id="rId13"/>
    <sheet name="GATTEO" sheetId="14" r:id="rId14"/>
    <sheet name="GEMMANO" sheetId="15" r:id="rId15"/>
    <sheet name="LONGIANO" sheetId="16" r:id="rId16"/>
    <sheet name="MELDOLA" sheetId="17" r:id="rId17"/>
    <sheet name="MERCATO SARACENO" sheetId="18" r:id="rId18"/>
    <sheet name="MISANO ADRIATICO" sheetId="19" r:id="rId19"/>
    <sheet name="MODIGLIANA" sheetId="20" r:id="rId20"/>
    <sheet name="MONDAINO" sheetId="21" r:id="rId21"/>
    <sheet name="MONTEFIORE CONCA" sheetId="22" r:id="rId22"/>
    <sheet name="MONTEGRIDOLFO" sheetId="23" r:id="rId23"/>
    <sheet name="MONTESCUDO" sheetId="24" r:id="rId24"/>
    <sheet name="MONTIANO" sheetId="25" r:id="rId25"/>
    <sheet name="MORCIANO DI ROMAGNA" sheetId="26" r:id="rId26"/>
    <sheet name="POGGIO BERNI" sheetId="27" r:id="rId27"/>
    <sheet name="PORTICO E SAN BENEDETTO" sheetId="28" r:id="rId28"/>
    <sheet name="PREDAPPIO" sheetId="29" r:id="rId29"/>
    <sheet name="PREMILCUORE" sheetId="30" r:id="rId30"/>
    <sheet name="RICCIONE" sheetId="31" r:id="rId31"/>
    <sheet name="ROCCA SAN CASCIANO" sheetId="32" r:id="rId32"/>
    <sheet name="RONCOFREDDO" sheetId="33" r:id="rId33"/>
    <sheet name="SALUDECIO" sheetId="34" r:id="rId34"/>
    <sheet name="SAN CLEMENTE" sheetId="35" r:id="rId35"/>
    <sheet name="SAN GIOVANNI IN MARIGNANO" sheetId="36" r:id="rId36"/>
    <sheet name="SAN MAURO PASCOLI" sheetId="37" r:id="rId37"/>
    <sheet name="SANT'ARCANGELO DI ROMAGNA" sheetId="38" r:id="rId38"/>
    <sheet name="SANTA SOFIA" sheetId="39" r:id="rId39"/>
    <sheet name="SAVIGNANO SUL RUBICONE" sheetId="40" r:id="rId40"/>
    <sheet name="SOGLIANO AL RUBICONE" sheetId="41" r:id="rId41"/>
    <sheet name="TORRIANA" sheetId="42" r:id="rId42"/>
    <sheet name="TREDOZIO" sheetId="43" r:id="rId43"/>
    <sheet name="VERGHERETO" sheetId="44" r:id="rId44"/>
    <sheet name="VERUCCHIO" sheetId="45" r:id="rId45"/>
  </sheets>
  <definedNames/>
  <calcPr fullCalcOnLoad="1"/>
</workbook>
</file>

<file path=xl/sharedStrings.xml><?xml version="1.0" encoding="utf-8"?>
<sst xmlns="http://schemas.openxmlformats.org/spreadsheetml/2006/main" count="1559" uniqueCount="88">
  <si>
    <t>COMUNE</t>
  </si>
  <si>
    <t>PROVINCIA</t>
  </si>
  <si>
    <t>ELEZIONI</t>
  </si>
  <si>
    <t>D.C.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</si>
  <si>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</si>
  <si>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</si>
  <si>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</si>
  <si>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</si>
  <si>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</si>
  <si>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</si>
  <si>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</si>
  <si>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</si>
  <si>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</si>
  <si>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SIGLARIO DELLE LISTE</t>
  </si>
  <si>
    <t>DEMOCRAZIA CRISTIANA</t>
  </si>
  <si>
    <t>P.C.I.</t>
  </si>
  <si>
    <t>PARTITO COMUNISTA ITALIANO</t>
  </si>
  <si>
    <t>P.S.I.</t>
  </si>
  <si>
    <t>PARTITO SOCIALISTA ITALIANO</t>
  </si>
  <si>
    <t>P.R.I.</t>
  </si>
  <si>
    <t>PARTITO REPUBBLICANO ITALIANO</t>
  </si>
  <si>
    <t>PARTITO LIBERALE ITALIANO</t>
  </si>
  <si>
    <t>MOVIMENTO SOCIALE ITALIANO</t>
  </si>
  <si>
    <t>P.L.I.</t>
  </si>
  <si>
    <t>BERTINORO</t>
  </si>
  <si>
    <t>BAGNO DI ROMAGNA</t>
  </si>
  <si>
    <t>BORGHI</t>
  </si>
  <si>
    <t>CASTROCARO E TERRA DEL SOLE</t>
  </si>
  <si>
    <t>CATTOLICA</t>
  </si>
  <si>
    <t>CIVITELLA DI ROMAGNA</t>
  </si>
  <si>
    <t>CORIANO</t>
  </si>
  <si>
    <t>DOVADOLA</t>
  </si>
  <si>
    <t>FORLIMPOPOLI</t>
  </si>
  <si>
    <t>GALEATA</t>
  </si>
  <si>
    <t>GATTEO</t>
  </si>
  <si>
    <t>GEMMANO</t>
  </si>
  <si>
    <t>LONGIANO</t>
  </si>
  <si>
    <t>MISANO ADRIATICO</t>
  </si>
  <si>
    <t>MONDAINO</t>
  </si>
  <si>
    <t>MONTEFIORE CONCA</t>
  </si>
  <si>
    <t>MONTEGRIDOLFO</t>
  </si>
  <si>
    <t>MONTESCUDO</t>
  </si>
  <si>
    <t>MONTIANO</t>
  </si>
  <si>
    <t>MORCIANO DI ROMAGNA</t>
  </si>
  <si>
    <t>FORLI</t>
  </si>
  <si>
    <t>POGGIO BERNI</t>
  </si>
  <si>
    <t>PORTICO E SAN BENEDETTO</t>
  </si>
  <si>
    <t>PREDAPPIO</t>
  </si>
  <si>
    <t>CESENA</t>
  </si>
  <si>
    <t>MELDOLA</t>
  </si>
  <si>
    <t>MERCATO SARACENO</t>
  </si>
  <si>
    <t>PREMILCUORE</t>
  </si>
  <si>
    <t>RICCIONE</t>
  </si>
  <si>
    <t>ROCCA SAN CASCIANO</t>
  </si>
  <si>
    <t>RONCOFREDDO</t>
  </si>
  <si>
    <t>SALUDECIO</t>
  </si>
  <si>
    <t>SAN CLEMENTE</t>
  </si>
  <si>
    <t>SAN GIOVANNI IN MARIGNANO</t>
  </si>
  <si>
    <t>SAN MAURO PASCOLI</t>
  </si>
  <si>
    <t>SANTA SOFIA</t>
  </si>
  <si>
    <t>SAVIGNANO SUL RUBICONE</t>
  </si>
  <si>
    <t>TORRIANA</t>
  </si>
  <si>
    <t>TREDOZIO</t>
  </si>
  <si>
    <t>VERGHERETO</t>
  </si>
  <si>
    <t>VERUCCHIO</t>
  </si>
  <si>
    <t>P.S.D.I.</t>
  </si>
  <si>
    <t>PARTITO SOCIALISTA DEMOCRATICO ITALIANO</t>
  </si>
  <si>
    <t>M.S.I.</t>
  </si>
  <si>
    <t>SOGLIANO AL RUBICONE</t>
  </si>
  <si>
    <t xml:space="preserve">SCHEDE BIANCHE </t>
  </si>
  <si>
    <t>SCHEDE E VOTI NULLI</t>
  </si>
  <si>
    <t>SCHEDE CONT. E NON ATTR.</t>
  </si>
  <si>
    <t>P.S.D.I.-P.R.I.</t>
  </si>
  <si>
    <t>SANT'ARCANGELO DI ROMAGNA</t>
  </si>
  <si>
    <t>COMUNALI NOVEMBRE 1964</t>
  </si>
  <si>
    <t>P.S.I.U.P.</t>
  </si>
  <si>
    <t>PARTITO SOCIALISTA ITALIANO DI UNITA' PROLERIARIA</t>
  </si>
  <si>
    <t>BELLARIA-IGEA MARINA</t>
  </si>
  <si>
    <t>P.C.I.-P.S.I.U.P.</t>
  </si>
  <si>
    <t>Ind.</t>
  </si>
  <si>
    <t>Mista di Centro Sinistra</t>
  </si>
  <si>
    <t>INDIPENDENTI</t>
  </si>
  <si>
    <t>MODIGLIANA</t>
  </si>
  <si>
    <t>\</t>
  </si>
  <si>
    <t>MISTE DI CENTRO SINISTRA</t>
  </si>
  <si>
    <t xml:space="preserve">MISTE DI CENTRO </t>
  </si>
  <si>
    <t>MISTE DI SINISTRA</t>
  </si>
  <si>
    <t>ETEROGENEE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</si>
</sst>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C1:F39"/>
  <sheetViews>
    <sheetView tabSelected="1" workbookViewId="0" topLeftCell="A1">
      <selection activeCell="D44" sqref="D4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25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5235</v>
      </c>
      <c r="E10" s="5"/>
      <c r="F10" s="5"/>
    </row>
    <row r="11" spans="3:6" ht="12.75">
      <c r="C11" s="2" t="s">
        <v>5</v>
      </c>
      <c r="D11" s="15">
        <v>4471</v>
      </c>
      <c r="E11" s="5"/>
      <c r="F11" s="5"/>
    </row>
    <row r="12" spans="3:6" ht="12.75">
      <c r="C12" s="2" t="s">
        <v>6</v>
      </c>
      <c r="D12" s="3">
        <f>D11/D10</f>
        <v>0.8540592168099331</v>
      </c>
      <c r="E12" s="5"/>
      <c r="F12" s="5"/>
    </row>
    <row r="13" spans="3:6" ht="12.75">
      <c r="C13" s="16" t="s">
        <v>69</v>
      </c>
      <c r="D13" s="17">
        <v>65</v>
      </c>
      <c r="E13" s="5"/>
      <c r="F13" s="5"/>
    </row>
    <row r="14" spans="3:6" ht="12.75">
      <c r="C14" s="18" t="s">
        <v>70</v>
      </c>
      <c r="D14" s="19">
        <v>39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1284</v>
      </c>
      <c r="E18" s="3">
        <f>D18/D26</f>
        <v>0.2940233569956492</v>
      </c>
      <c r="F18" s="2">
        <v>7</v>
      </c>
    </row>
    <row r="19" spans="3:6" ht="12.75">
      <c r="C19" s="2" t="s">
        <v>17</v>
      </c>
      <c r="D19" s="7">
        <v>667</v>
      </c>
      <c r="E19" s="3">
        <f>D19/D26</f>
        <v>0.15273643233340967</v>
      </c>
      <c r="F19" s="2">
        <v>3</v>
      </c>
    </row>
    <row r="20" spans="3:6" ht="12.75">
      <c r="C20" s="2" t="s">
        <v>67</v>
      </c>
      <c r="D20" s="7">
        <v>146</v>
      </c>
      <c r="E20" s="3">
        <f>D20/D26</f>
        <v>0.03343256239981681</v>
      </c>
      <c r="F20" s="2">
        <v>0</v>
      </c>
    </row>
    <row r="21" spans="3:6" ht="12.75">
      <c r="C21" s="2" t="s">
        <v>75</v>
      </c>
      <c r="D21" s="2">
        <v>108</v>
      </c>
      <c r="E21" s="3">
        <f>D21/D26</f>
        <v>0.024730936569727503</v>
      </c>
      <c r="F21" s="2">
        <v>0</v>
      </c>
    </row>
    <row r="22" spans="3:6" ht="12.75">
      <c r="C22" s="2" t="s">
        <v>3</v>
      </c>
      <c r="D22" s="2">
        <v>1685</v>
      </c>
      <c r="E22" s="3">
        <f>D22/D26</f>
        <v>0.3858484085184337</v>
      </c>
      <c r="F22" s="2">
        <v>9</v>
      </c>
    </row>
    <row r="23" spans="3:6" ht="12.75">
      <c r="C23" s="2" t="s">
        <v>19</v>
      </c>
      <c r="D23" s="2">
        <v>267</v>
      </c>
      <c r="E23" s="3">
        <f>D24/D26</f>
        <v>0.030684680558735973</v>
      </c>
      <c r="F23" s="2">
        <v>1</v>
      </c>
    </row>
    <row r="24" spans="3:6" ht="12.75">
      <c r="C24" s="2" t="s">
        <v>65</v>
      </c>
      <c r="D24" s="2">
        <v>134</v>
      </c>
      <c r="E24" s="3">
        <f>D24/D26</f>
        <v>0.030684680558735973</v>
      </c>
      <c r="F24" s="2">
        <v>0</v>
      </c>
    </row>
    <row r="25" spans="3:6" ht="12.75">
      <c r="C25" s="2" t="s">
        <v>23</v>
      </c>
      <c r="D25" s="2">
        <v>76</v>
      </c>
      <c r="E25" s="3">
        <f>D25/D26</f>
        <v>0.01740325166017861</v>
      </c>
      <c r="F25" s="2">
        <v>0</v>
      </c>
    </row>
    <row r="26" spans="3:6" ht="12.75">
      <c r="C26" s="6" t="s">
        <v>12</v>
      </c>
      <c r="D26" s="8">
        <f>SUM(D18:D25)</f>
        <v>4367</v>
      </c>
      <c r="E26" s="9"/>
      <c r="F26" s="6">
        <f>SUM(F18:F25)</f>
        <v>20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12" t="s">
        <v>65</v>
      </c>
      <c r="D34" s="4" t="s">
        <v>66</v>
      </c>
    </row>
    <row r="35" spans="3:4" ht="12.75">
      <c r="C35" s="4" t="s">
        <v>75</v>
      </c>
      <c r="D35" s="4" t="s">
        <v>76</v>
      </c>
    </row>
    <row r="36" spans="3:4" ht="12.75">
      <c r="C36" s="4" t="s">
        <v>3</v>
      </c>
      <c r="D36" s="4" t="s">
        <v>14</v>
      </c>
    </row>
    <row r="37" spans="3:4" ht="12.75">
      <c r="C37" s="4" t="s">
        <v>23</v>
      </c>
      <c r="D37" s="4" t="s">
        <v>21</v>
      </c>
    </row>
    <row r="38" spans="3:4" ht="12.75">
      <c r="C38" s="4" t="s">
        <v>19</v>
      </c>
      <c r="D38" s="4" t="s">
        <v>20</v>
      </c>
    </row>
    <row r="39" spans="3:4" ht="12.75">
      <c r="C39" s="4" t="s">
        <v>67</v>
      </c>
      <c r="D39" s="4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32"/>
  <dimension ref="C1:F33"/>
  <sheetViews>
    <sheetView workbookViewId="0" topLeftCell="A2">
      <selection activeCell="E29" sqref="E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31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1569</v>
      </c>
      <c r="E10" s="5"/>
      <c r="F10" s="5"/>
    </row>
    <row r="11" spans="3:6" ht="12.75">
      <c r="C11" s="2" t="s">
        <v>5</v>
      </c>
      <c r="D11" s="15">
        <v>1461</v>
      </c>
      <c r="E11" s="5"/>
      <c r="F11" s="5"/>
    </row>
    <row r="12" spans="3:6" ht="12.75">
      <c r="C12" s="2" t="s">
        <v>6</v>
      </c>
      <c r="D12" s="3">
        <f>D11/D10</f>
        <v>0.9311663479923518</v>
      </c>
      <c r="E12" s="5"/>
      <c r="F12" s="5"/>
    </row>
    <row r="13" spans="3:6" ht="12.75">
      <c r="C13" s="16" t="s">
        <v>69</v>
      </c>
      <c r="D13" s="17">
        <v>176</v>
      </c>
      <c r="E13" s="5"/>
      <c r="F13" s="5"/>
    </row>
    <row r="14" spans="3:6" ht="12.75">
      <c r="C14" s="18" t="s">
        <v>70</v>
      </c>
      <c r="D14" s="19">
        <v>20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84</v>
      </c>
      <c r="D20" s="7">
        <v>632</v>
      </c>
      <c r="E20" s="3">
        <f>D20/D25</f>
        <v>0.5279866332497911</v>
      </c>
      <c r="F20" s="2">
        <v>11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565</v>
      </c>
      <c r="E23" s="3">
        <f>D24/D25</f>
        <v>0</v>
      </c>
      <c r="F23" s="2">
        <v>4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1197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2"/>
  <dimension ref="C1:F40"/>
  <sheetViews>
    <sheetView workbookViewId="0" topLeftCell="A1">
      <selection activeCell="C38" sqref="C38:D3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44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68785</v>
      </c>
      <c r="E10" s="5"/>
      <c r="F10" s="5"/>
    </row>
    <row r="11" spans="3:6" ht="12.75">
      <c r="C11" s="2" t="s">
        <v>5</v>
      </c>
      <c r="D11" s="15">
        <v>65221</v>
      </c>
      <c r="E11" s="5"/>
      <c r="F11" s="5"/>
    </row>
    <row r="12" spans="3:6" ht="12.75">
      <c r="C12" s="2" t="s">
        <v>6</v>
      </c>
      <c r="D12" s="3">
        <f>D11/D10</f>
        <v>0.9481863778440067</v>
      </c>
      <c r="E12" s="5"/>
      <c r="F12" s="5"/>
    </row>
    <row r="13" spans="3:6" ht="12.75">
      <c r="C13" s="16" t="s">
        <v>69</v>
      </c>
      <c r="D13" s="17">
        <v>956</v>
      </c>
      <c r="E13" s="5"/>
      <c r="F13" s="5"/>
    </row>
    <row r="14" spans="3:6" ht="12.75">
      <c r="C14" s="18" t="s">
        <v>70</v>
      </c>
      <c r="D14" s="19">
        <v>528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25452</v>
      </c>
      <c r="E18" s="3">
        <f>D18/D27</f>
        <v>0.399328490515713</v>
      </c>
      <c r="F18" s="2">
        <v>17</v>
      </c>
    </row>
    <row r="19" spans="3:6" ht="12.75">
      <c r="C19" s="2" t="s">
        <v>17</v>
      </c>
      <c r="D19" s="7">
        <v>4692</v>
      </c>
      <c r="E19" s="3">
        <f>D19/D27</f>
        <v>0.07361501168865808</v>
      </c>
      <c r="F19" s="2">
        <v>3</v>
      </c>
    </row>
    <row r="20" spans="3:6" ht="12.75">
      <c r="C20" s="2" t="s">
        <v>65</v>
      </c>
      <c r="D20" s="7">
        <v>1960</v>
      </c>
      <c r="E20" s="3">
        <f>D20/D27</f>
        <v>0.030751368906600563</v>
      </c>
      <c r="F20" s="2">
        <v>1</v>
      </c>
    </row>
    <row r="21" spans="3:6" ht="12.75">
      <c r="C21" s="2" t="s">
        <v>67</v>
      </c>
      <c r="D21" s="7">
        <v>2592</v>
      </c>
      <c r="E21" s="3">
        <f>D21/D27</f>
        <v>0.04066711643158605</v>
      </c>
      <c r="F21" s="2">
        <v>1</v>
      </c>
    </row>
    <row r="22" spans="3:6" ht="12.75">
      <c r="C22" s="2" t="s">
        <v>19</v>
      </c>
      <c r="D22" s="7">
        <v>10491</v>
      </c>
      <c r="E22" s="3">
        <f>D22/D27</f>
        <v>0.1645982710199727</v>
      </c>
      <c r="F22" s="2">
        <v>7</v>
      </c>
    </row>
    <row r="23" spans="3:6" ht="12.75">
      <c r="C23" s="2" t="s">
        <v>23</v>
      </c>
      <c r="D23" s="7">
        <v>2455</v>
      </c>
      <c r="E23" s="3">
        <f>D23/D27</f>
        <v>0.0385176585029104</v>
      </c>
      <c r="F23" s="2">
        <v>1</v>
      </c>
    </row>
    <row r="24" spans="3:6" ht="12.75">
      <c r="C24" s="2" t="s">
        <v>75</v>
      </c>
      <c r="D24" s="7">
        <v>1233</v>
      </c>
      <c r="E24" s="3">
        <f>D24/D27</f>
        <v>0.019345121358080863</v>
      </c>
      <c r="F24" s="2">
        <v>0</v>
      </c>
    </row>
    <row r="25" spans="3:6" ht="12.75">
      <c r="C25" s="2" t="s">
        <v>3</v>
      </c>
      <c r="D25" s="7">
        <v>13043</v>
      </c>
      <c r="E25" s="3">
        <f>D25/D27</f>
        <v>0.20463780849428118</v>
      </c>
      <c r="F25" s="2">
        <v>9</v>
      </c>
    </row>
    <row r="26" spans="3:6" ht="12.75">
      <c r="C26" s="2" t="s">
        <v>79</v>
      </c>
      <c r="D26" s="7">
        <v>1819</v>
      </c>
      <c r="E26" s="3">
        <f>D26/D27</f>
        <v>0.028539153082197153</v>
      </c>
      <c r="F26" s="2">
        <v>1</v>
      </c>
    </row>
    <row r="27" spans="3:6" ht="12.75">
      <c r="C27" s="6" t="s">
        <v>12</v>
      </c>
      <c r="D27" s="8">
        <f>SUM(D18:D26)</f>
        <v>63737</v>
      </c>
      <c r="E27" s="9"/>
      <c r="F27" s="6">
        <f>SUM(F18:F26)</f>
        <v>40</v>
      </c>
    </row>
    <row r="31" ht="12.75">
      <c r="C31" s="13" t="s">
        <v>13</v>
      </c>
    </row>
    <row r="33" spans="3:4" ht="12.75">
      <c r="C33" s="4" t="s">
        <v>15</v>
      </c>
      <c r="D33" s="4" t="s">
        <v>16</v>
      </c>
    </row>
    <row r="34" spans="3:4" ht="12.75">
      <c r="C34" s="4" t="s">
        <v>17</v>
      </c>
      <c r="D34" s="4" t="s">
        <v>18</v>
      </c>
    </row>
    <row r="35" spans="3:4" ht="12.75">
      <c r="C35" s="4" t="s">
        <v>75</v>
      </c>
      <c r="D35" s="4" t="s">
        <v>76</v>
      </c>
    </row>
    <row r="36" spans="3:4" ht="12.75">
      <c r="C36" s="4" t="s">
        <v>3</v>
      </c>
      <c r="D36" s="4" t="s">
        <v>14</v>
      </c>
    </row>
    <row r="37" spans="3:4" ht="12.75">
      <c r="C37" s="12" t="s">
        <v>65</v>
      </c>
      <c r="D37" s="4" t="s">
        <v>66</v>
      </c>
    </row>
    <row r="38" spans="3:4" ht="12.75">
      <c r="C38" s="4" t="s">
        <v>67</v>
      </c>
      <c r="D38" s="4" t="s">
        <v>22</v>
      </c>
    </row>
    <row r="39" spans="3:4" ht="12.75">
      <c r="C39" s="4" t="s">
        <v>79</v>
      </c>
      <c r="D39" s="4" t="s">
        <v>81</v>
      </c>
    </row>
    <row r="40" spans="3:4" ht="12.75">
      <c r="C40" s="4" t="s">
        <v>23</v>
      </c>
      <c r="D40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3"/>
  <dimension ref="C1:F33"/>
  <sheetViews>
    <sheetView workbookViewId="0" topLeftCell="A1">
      <selection activeCell="C33" sqref="C3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32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6622</v>
      </c>
      <c r="E10" s="5"/>
      <c r="F10" s="5"/>
    </row>
    <row r="11" spans="3:6" ht="12.75">
      <c r="C11" s="2" t="s">
        <v>5</v>
      </c>
      <c r="D11" s="15">
        <v>6398</v>
      </c>
      <c r="E11" s="5"/>
      <c r="F11" s="5"/>
    </row>
    <row r="12" spans="3:6" ht="12.75">
      <c r="C12" s="2" t="s">
        <v>6</v>
      </c>
      <c r="D12" s="3">
        <f>D11/D10</f>
        <v>0.9661733615221987</v>
      </c>
      <c r="E12" s="5"/>
      <c r="F12" s="5"/>
    </row>
    <row r="13" spans="3:6" ht="12.75">
      <c r="C13" s="16" t="s">
        <v>69</v>
      </c>
      <c r="D13" s="17">
        <v>109</v>
      </c>
      <c r="E13" s="5"/>
      <c r="F13" s="5"/>
    </row>
    <row r="14" spans="3:6" ht="12.75">
      <c r="C14" s="18" t="s">
        <v>70</v>
      </c>
      <c r="D14" s="19">
        <v>54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2914</v>
      </c>
      <c r="E18" s="3">
        <f>D18/D23</f>
        <v>0.4673616680032077</v>
      </c>
      <c r="F18" s="2">
        <v>10</v>
      </c>
    </row>
    <row r="19" spans="3:6" ht="12.75">
      <c r="C19" s="2" t="s">
        <v>65</v>
      </c>
      <c r="D19" s="7">
        <v>327</v>
      </c>
      <c r="E19" s="3">
        <f>D19/D23</f>
        <v>0.05244587008821171</v>
      </c>
      <c r="F19" s="2">
        <v>1</v>
      </c>
    </row>
    <row r="20" spans="3:6" ht="12.75">
      <c r="C20" s="2" t="s">
        <v>3</v>
      </c>
      <c r="D20" s="7">
        <v>947</v>
      </c>
      <c r="E20" s="3">
        <f>D20/D23</f>
        <v>0.15188452285485166</v>
      </c>
      <c r="F20" s="2">
        <v>3</v>
      </c>
    </row>
    <row r="21" spans="3:6" ht="12.75">
      <c r="C21" s="2" t="s">
        <v>17</v>
      </c>
      <c r="D21" s="7">
        <v>357</v>
      </c>
      <c r="E21" s="3">
        <f>D21/D23</f>
        <v>0.05725741780272654</v>
      </c>
      <c r="F21" s="2">
        <v>1</v>
      </c>
    </row>
    <row r="22" spans="3:6" ht="12.75">
      <c r="C22" s="2" t="s">
        <v>19</v>
      </c>
      <c r="D22" s="7">
        <v>1690</v>
      </c>
      <c r="E22" s="3">
        <f>D22/D23</f>
        <v>0.27105052125100243</v>
      </c>
      <c r="F22" s="2">
        <v>5</v>
      </c>
    </row>
    <row r="23" spans="3:6" ht="12.75">
      <c r="C23" s="6" t="s">
        <v>12</v>
      </c>
      <c r="D23" s="8">
        <f>SUM(D18:D22)</f>
        <v>6235</v>
      </c>
      <c r="E23" s="9"/>
      <c r="F23" s="6">
        <f>SUM(F18:F22)</f>
        <v>20</v>
      </c>
    </row>
    <row r="27" ht="12.75">
      <c r="C27" s="13" t="s">
        <v>13</v>
      </c>
    </row>
    <row r="29" spans="3:4" ht="12.75">
      <c r="C29" s="4" t="s">
        <v>15</v>
      </c>
      <c r="D29" s="4" t="s">
        <v>16</v>
      </c>
    </row>
    <row r="30" spans="3:4" ht="12.75">
      <c r="C30" s="4" t="s">
        <v>17</v>
      </c>
      <c r="D30" s="4" t="s">
        <v>18</v>
      </c>
    </row>
    <row r="31" spans="3:4" ht="12.75">
      <c r="C31" s="4" t="s">
        <v>3</v>
      </c>
      <c r="D31" s="4" t="s">
        <v>14</v>
      </c>
    </row>
    <row r="32" spans="3:4" ht="12.75">
      <c r="C32" s="12" t="s">
        <v>65</v>
      </c>
      <c r="D32" s="4" t="s">
        <v>66</v>
      </c>
    </row>
    <row r="33" spans="3:4" ht="12.75">
      <c r="C33" s="4" t="s">
        <v>19</v>
      </c>
      <c r="D33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33"/>
  <dimension ref="C1:F33"/>
  <sheetViews>
    <sheetView workbookViewId="0" topLeftCell="A2">
      <selection activeCell="K17" sqref="K1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33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1894</v>
      </c>
      <c r="E10" s="5"/>
      <c r="F10" s="5"/>
    </row>
    <row r="11" spans="3:6" ht="12.75">
      <c r="C11" s="2" t="s">
        <v>5</v>
      </c>
      <c r="D11" s="15">
        <v>1769</v>
      </c>
      <c r="E11" s="5"/>
      <c r="F11" s="5"/>
    </row>
    <row r="12" spans="3:6" ht="12.75">
      <c r="C12" s="2" t="s">
        <v>6</v>
      </c>
      <c r="D12" s="3">
        <f>D11/D10</f>
        <v>0.9340021119324181</v>
      </c>
      <c r="E12" s="5"/>
      <c r="F12" s="5"/>
    </row>
    <row r="13" spans="3:6" ht="12.75">
      <c r="C13" s="16" t="s">
        <v>69</v>
      </c>
      <c r="D13" s="17">
        <v>79</v>
      </c>
      <c r="E13" s="5"/>
      <c r="F13" s="5"/>
    </row>
    <row r="14" spans="3:6" ht="12.75">
      <c r="C14" s="18" t="s">
        <v>70</v>
      </c>
      <c r="D14" s="19">
        <v>24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84</v>
      </c>
      <c r="D20" s="7">
        <v>703</v>
      </c>
      <c r="E20" s="3">
        <f>D20/D25</f>
        <v>0.4149940968122786</v>
      </c>
      <c r="F20" s="2">
        <v>4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991</v>
      </c>
      <c r="E23" s="3">
        <f>D24/D25</f>
        <v>0</v>
      </c>
      <c r="F23" s="2">
        <v>16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1694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40"/>
  <dimension ref="C1:F33"/>
  <sheetViews>
    <sheetView workbookViewId="0" topLeftCell="A2">
      <selection activeCell="H21" sqref="H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34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2774</v>
      </c>
      <c r="E10" s="5"/>
      <c r="F10" s="5"/>
    </row>
    <row r="11" spans="3:6" ht="12.75">
      <c r="C11" s="2" t="s">
        <v>5</v>
      </c>
      <c r="D11" s="15">
        <v>2675</v>
      </c>
      <c r="E11" s="5"/>
      <c r="F11" s="5"/>
    </row>
    <row r="12" spans="3:6" ht="12.75">
      <c r="C12" s="2" t="s">
        <v>6</v>
      </c>
      <c r="D12" s="3">
        <f>D11/D10</f>
        <v>0.964311463590483</v>
      </c>
      <c r="E12" s="5"/>
      <c r="F12" s="5"/>
    </row>
    <row r="13" spans="3:6" ht="12.75">
      <c r="C13" s="16" t="s">
        <v>69</v>
      </c>
      <c r="D13" s="17">
        <v>118</v>
      </c>
      <c r="E13" s="5"/>
      <c r="F13" s="5"/>
    </row>
    <row r="14" spans="3:6" ht="12.75">
      <c r="C14" s="18" t="s">
        <v>70</v>
      </c>
      <c r="D14" s="19">
        <v>15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84</v>
      </c>
      <c r="D20" s="7">
        <v>1254</v>
      </c>
      <c r="E20" s="3">
        <f>D20/D25</f>
        <v>0.5107942973523422</v>
      </c>
      <c r="F20" s="2">
        <v>16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1201</v>
      </c>
      <c r="E23" s="3">
        <f>D24/D25</f>
        <v>0</v>
      </c>
      <c r="F23" s="2">
        <v>4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2455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41"/>
  <dimension ref="C1:F33"/>
  <sheetViews>
    <sheetView workbookViewId="0" topLeftCell="A2">
      <selection activeCell="E34" sqref="E3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35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969</v>
      </c>
      <c r="E10" s="5"/>
      <c r="F10" s="5"/>
    </row>
    <row r="11" spans="3:6" ht="12.75">
      <c r="C11" s="2" t="s">
        <v>5</v>
      </c>
      <c r="D11" s="15">
        <v>905</v>
      </c>
      <c r="E11" s="5"/>
      <c r="F11" s="5"/>
    </row>
    <row r="12" spans="3:6" ht="12.75">
      <c r="C12" s="2" t="s">
        <v>6</v>
      </c>
      <c r="D12" s="3">
        <f>D11/D10</f>
        <v>0.9339525283797729</v>
      </c>
      <c r="E12" s="5"/>
      <c r="F12" s="5"/>
    </row>
    <row r="13" spans="3:6" ht="12.75">
      <c r="C13" s="16" t="s">
        <v>69</v>
      </c>
      <c r="D13" s="17">
        <v>77</v>
      </c>
      <c r="E13" s="5"/>
      <c r="F13" s="5"/>
    </row>
    <row r="14" spans="3:6" ht="12.75">
      <c r="C14" s="18" t="s">
        <v>70</v>
      </c>
      <c r="D14" s="19">
        <v>13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84</v>
      </c>
      <c r="D20" s="7">
        <v>0</v>
      </c>
      <c r="E20" s="3">
        <f>D20/D25</f>
        <v>0</v>
      </c>
      <c r="F20" s="2">
        <v>0</v>
      </c>
    </row>
    <row r="21" spans="3:6" ht="12.75">
      <c r="C21" s="2" t="s">
        <v>85</v>
      </c>
      <c r="D21" s="2">
        <v>385</v>
      </c>
      <c r="E21" s="3">
        <f>D21/D25</f>
        <v>0.5281207133058985</v>
      </c>
      <c r="F21" s="2">
        <v>12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344</v>
      </c>
      <c r="E23" s="3">
        <f>D24/D25</f>
        <v>0</v>
      </c>
      <c r="F23" s="2">
        <v>3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729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42"/>
  <dimension ref="C1:F33"/>
  <sheetViews>
    <sheetView workbookViewId="0" topLeftCell="A2">
      <selection activeCell="J24" sqref="J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36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2669</v>
      </c>
      <c r="E10" s="5"/>
      <c r="F10" s="5"/>
    </row>
    <row r="11" spans="3:6" ht="12.75">
      <c r="C11" s="2" t="s">
        <v>5</v>
      </c>
      <c r="D11" s="15">
        <v>2547</v>
      </c>
      <c r="E11" s="5"/>
      <c r="F11" s="5"/>
    </row>
    <row r="12" spans="3:6" ht="12.75">
      <c r="C12" s="2" t="s">
        <v>6</v>
      </c>
      <c r="D12" s="3">
        <f>D11/D10</f>
        <v>0.9542899962532784</v>
      </c>
      <c r="E12" s="5"/>
      <c r="F12" s="5"/>
    </row>
    <row r="13" spans="3:6" ht="12.75">
      <c r="C13" s="16" t="s">
        <v>69</v>
      </c>
      <c r="D13" s="17">
        <v>87</v>
      </c>
      <c r="E13" s="5"/>
      <c r="F13" s="5"/>
    </row>
    <row r="14" spans="3:6" ht="12.75">
      <c r="C14" s="18" t="s">
        <v>70</v>
      </c>
      <c r="D14" s="19">
        <v>20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84</v>
      </c>
      <c r="D20" s="7">
        <v>1108</v>
      </c>
      <c r="E20" s="3">
        <f>D20/D25</f>
        <v>0.4635983263598326</v>
      </c>
      <c r="F20" s="2">
        <v>4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1282</v>
      </c>
      <c r="E23" s="3">
        <f>D24/D25</f>
        <v>0</v>
      </c>
      <c r="F23" s="2">
        <v>16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2390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9"/>
  <dimension ref="C1:F38"/>
  <sheetViews>
    <sheetView workbookViewId="0" topLeftCell="A1">
      <selection activeCell="C42" sqref="C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49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6340</v>
      </c>
      <c r="E10" s="5"/>
      <c r="F10" s="5"/>
    </row>
    <row r="11" spans="3:6" ht="12.75">
      <c r="C11" s="2" t="s">
        <v>5</v>
      </c>
      <c r="D11" s="15">
        <v>5888</v>
      </c>
      <c r="E11" s="5"/>
      <c r="F11" s="5"/>
    </row>
    <row r="12" spans="3:6" ht="12.75">
      <c r="C12" s="2" t="s">
        <v>6</v>
      </c>
      <c r="D12" s="3">
        <f>D11/D10</f>
        <v>0.9287066246056782</v>
      </c>
      <c r="E12" s="5"/>
      <c r="F12" s="5"/>
    </row>
    <row r="13" spans="3:6" ht="12.75">
      <c r="C13" s="16" t="s">
        <v>69</v>
      </c>
      <c r="D13" s="17">
        <v>103</v>
      </c>
      <c r="E13" s="5"/>
      <c r="F13" s="5"/>
    </row>
    <row r="14" spans="3:6" ht="12.75">
      <c r="C14" s="18" t="s">
        <v>70</v>
      </c>
      <c r="D14" s="19">
        <v>53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2406</v>
      </c>
      <c r="E18" s="3">
        <f>D18/D25</f>
        <v>0.4197487787857641</v>
      </c>
      <c r="F18" s="2">
        <v>10</v>
      </c>
    </row>
    <row r="19" spans="3:6" ht="12.75">
      <c r="C19" s="2" t="s">
        <v>17</v>
      </c>
      <c r="D19" s="7">
        <v>688</v>
      </c>
      <c r="E19" s="3">
        <f>D19/D25</f>
        <v>0.12002791346824843</v>
      </c>
      <c r="F19" s="2">
        <v>2</v>
      </c>
    </row>
    <row r="20" spans="3:6" ht="12.75">
      <c r="C20" s="2" t="s">
        <v>3</v>
      </c>
      <c r="D20" s="7">
        <v>1675</v>
      </c>
      <c r="E20" s="3">
        <f>D20/D25</f>
        <v>0.2922191207257502</v>
      </c>
      <c r="F20" s="2">
        <v>6</v>
      </c>
    </row>
    <row r="21" spans="3:6" ht="12.75">
      <c r="C21" s="2" t="s">
        <v>19</v>
      </c>
      <c r="D21" s="7">
        <v>561</v>
      </c>
      <c r="E21" s="3">
        <f>D21/D25</f>
        <v>0.09787159804605722</v>
      </c>
      <c r="F21" s="2">
        <v>2</v>
      </c>
    </row>
    <row r="22" spans="3:6" ht="12.75">
      <c r="C22" s="2" t="s">
        <v>75</v>
      </c>
      <c r="D22" s="7">
        <v>124</v>
      </c>
      <c r="E22" s="3">
        <f>D22/D25</f>
        <v>0.021632937892533146</v>
      </c>
      <c r="F22" s="2">
        <v>0</v>
      </c>
    </row>
    <row r="23" spans="3:6" ht="12.75">
      <c r="C23" s="2" t="s">
        <v>67</v>
      </c>
      <c r="D23" s="7">
        <v>161</v>
      </c>
      <c r="E23" s="3">
        <f>D23/D25</f>
        <v>0.028087927424982555</v>
      </c>
      <c r="F23" s="2">
        <v>0</v>
      </c>
    </row>
    <row r="24" spans="3:6" ht="12.75">
      <c r="C24" s="2" t="s">
        <v>23</v>
      </c>
      <c r="D24" s="7">
        <v>117</v>
      </c>
      <c r="E24" s="3">
        <f>D24/D25</f>
        <v>0.02041172365666434</v>
      </c>
      <c r="F24" s="2">
        <v>0</v>
      </c>
    </row>
    <row r="25" spans="3:6" ht="12.75">
      <c r="C25" s="6" t="s">
        <v>12</v>
      </c>
      <c r="D25" s="8">
        <f>SUM(D18:D24)</f>
        <v>5732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  <row r="34" spans="3:4" ht="12.75">
      <c r="C34" s="12" t="s">
        <v>65</v>
      </c>
      <c r="D34" s="4" t="s">
        <v>66</v>
      </c>
    </row>
    <row r="35" spans="3:4" ht="12.75">
      <c r="C35" s="4" t="s">
        <v>19</v>
      </c>
      <c r="D35" s="4" t="s">
        <v>20</v>
      </c>
    </row>
    <row r="36" spans="3:4" ht="12.75">
      <c r="C36" s="4" t="s">
        <v>75</v>
      </c>
      <c r="D36" s="4" t="s">
        <v>76</v>
      </c>
    </row>
    <row r="37" spans="3:4" ht="12.75">
      <c r="C37" s="4" t="s">
        <v>23</v>
      </c>
      <c r="D37" s="4" t="s">
        <v>21</v>
      </c>
    </row>
    <row r="38" spans="3:4" ht="12.75">
      <c r="C38" s="4" t="s">
        <v>67</v>
      </c>
      <c r="D38" s="4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0"/>
  <dimension ref="C1:F36"/>
  <sheetViews>
    <sheetView workbookViewId="0" topLeftCell="A4">
      <selection activeCell="D42" sqref="D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50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4631</v>
      </c>
      <c r="E10" s="5"/>
      <c r="F10" s="5"/>
    </row>
    <row r="11" spans="3:6" ht="12.75">
      <c r="C11" s="2" t="s">
        <v>5</v>
      </c>
      <c r="D11" s="15">
        <v>4062</v>
      </c>
      <c r="E11" s="5"/>
      <c r="F11" s="5"/>
    </row>
    <row r="12" spans="3:6" ht="12.75">
      <c r="C12" s="2" t="s">
        <v>6</v>
      </c>
      <c r="D12" s="3">
        <f>D11/D10</f>
        <v>0.8771323688188296</v>
      </c>
      <c r="E12" s="5"/>
      <c r="F12" s="5"/>
    </row>
    <row r="13" spans="3:6" ht="12.75">
      <c r="C13" s="16" t="s">
        <v>69</v>
      </c>
      <c r="D13" s="17">
        <v>91</v>
      </c>
      <c r="E13" s="5"/>
      <c r="F13" s="5"/>
    </row>
    <row r="14" spans="3:6" ht="12.75">
      <c r="C14" s="18" t="s">
        <v>70</v>
      </c>
      <c r="D14" s="19">
        <v>35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1427</v>
      </c>
      <c r="E18" s="3">
        <f>D18/D24</f>
        <v>0.3625508130081301</v>
      </c>
      <c r="F18" s="2">
        <v>8</v>
      </c>
    </row>
    <row r="19" spans="3:6" ht="12.75">
      <c r="C19" s="2" t="s">
        <v>17</v>
      </c>
      <c r="D19" s="7">
        <v>430</v>
      </c>
      <c r="E19" s="3">
        <f>D19/D24</f>
        <v>0.1092479674796748</v>
      </c>
      <c r="F19" s="2">
        <v>2</v>
      </c>
    </row>
    <row r="20" spans="3:6" ht="12.75">
      <c r="C20" s="2" t="s">
        <v>19</v>
      </c>
      <c r="D20" s="7">
        <v>617</v>
      </c>
      <c r="E20" s="3">
        <f>D20/D24</f>
        <v>0.15675813008130082</v>
      </c>
      <c r="F20" s="2">
        <v>3</v>
      </c>
    </row>
    <row r="21" spans="3:6" ht="12.75">
      <c r="C21" s="2" t="s">
        <v>75</v>
      </c>
      <c r="D21" s="7">
        <v>115</v>
      </c>
      <c r="E21" s="3">
        <f>D21/D24</f>
        <v>0.029217479674796747</v>
      </c>
      <c r="F21" s="2">
        <v>0</v>
      </c>
    </row>
    <row r="22" spans="3:6" ht="12.75">
      <c r="C22" s="2" t="s">
        <v>3</v>
      </c>
      <c r="D22" s="7">
        <v>1244</v>
      </c>
      <c r="E22" s="3">
        <f>D22/D24</f>
        <v>0.3160569105691057</v>
      </c>
      <c r="F22" s="2">
        <v>7</v>
      </c>
    </row>
    <row r="23" spans="3:6" ht="12.75">
      <c r="C23" s="2" t="s">
        <v>67</v>
      </c>
      <c r="D23" s="7">
        <v>103</v>
      </c>
      <c r="E23" s="3">
        <f>D23/D24</f>
        <v>0.02616869918699187</v>
      </c>
      <c r="F23" s="2">
        <v>0</v>
      </c>
    </row>
    <row r="24" spans="3:6" ht="12.75">
      <c r="C24" s="6" t="s">
        <v>12</v>
      </c>
      <c r="D24" s="8">
        <f>SUM(D18:D23)</f>
        <v>3936</v>
      </c>
      <c r="E24" s="9"/>
      <c r="F24" s="6">
        <f>SUM(F18:F23)</f>
        <v>20</v>
      </c>
    </row>
    <row r="28" ht="12.75">
      <c r="C28" s="13" t="s">
        <v>13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4" t="s">
        <v>3</v>
      </c>
      <c r="D32" s="4" t="s">
        <v>14</v>
      </c>
    </row>
    <row r="33" spans="3:4" ht="12.75">
      <c r="C33" s="12" t="s">
        <v>65</v>
      </c>
      <c r="D33" s="4" t="s">
        <v>66</v>
      </c>
    </row>
    <row r="34" spans="3:4" ht="12.75">
      <c r="C34" s="4" t="s">
        <v>19</v>
      </c>
      <c r="D34" s="4" t="s">
        <v>20</v>
      </c>
    </row>
    <row r="35" spans="3:4" ht="12.75">
      <c r="C35" s="4" t="s">
        <v>75</v>
      </c>
      <c r="D35" s="4" t="s">
        <v>76</v>
      </c>
    </row>
    <row r="36" spans="3:4" ht="12.75">
      <c r="C36" s="4" t="s">
        <v>67</v>
      </c>
      <c r="D36" s="4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1"/>
  <dimension ref="C1:F31"/>
  <sheetViews>
    <sheetView workbookViewId="0" topLeftCell="A4">
      <selection activeCell="F28" sqref="F2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37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3651</v>
      </c>
      <c r="E10" s="5"/>
      <c r="F10" s="5"/>
    </row>
    <row r="11" spans="3:6" ht="12.75">
      <c r="C11" s="2" t="s">
        <v>5</v>
      </c>
      <c r="D11" s="15">
        <v>3459</v>
      </c>
      <c r="E11" s="5"/>
      <c r="F11" s="5"/>
    </row>
    <row r="12" spans="3:6" ht="12.75">
      <c r="C12" s="2" t="s">
        <v>6</v>
      </c>
      <c r="D12" s="3">
        <f>D11/D10</f>
        <v>0.9474116680361545</v>
      </c>
      <c r="E12" s="5"/>
      <c r="F12" s="5"/>
    </row>
    <row r="13" spans="3:6" ht="12.75">
      <c r="C13" s="16" t="s">
        <v>69</v>
      </c>
      <c r="D13" s="17">
        <v>90</v>
      </c>
      <c r="E13" s="5"/>
      <c r="F13" s="5"/>
    </row>
    <row r="14" spans="3:6" ht="12.75">
      <c r="C14" s="18" t="s">
        <v>70</v>
      </c>
      <c r="D14" s="19">
        <v>37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1906</v>
      </c>
      <c r="E18" s="3">
        <f>D18/D22</f>
        <v>0.5720288115246098</v>
      </c>
      <c r="F18" s="2">
        <v>12</v>
      </c>
    </row>
    <row r="19" spans="3:6" ht="12.75">
      <c r="C19" s="2" t="s">
        <v>17</v>
      </c>
      <c r="D19" s="7">
        <v>442</v>
      </c>
      <c r="E19" s="3">
        <f>D19/D22</f>
        <v>0.1326530612244898</v>
      </c>
      <c r="F19" s="2">
        <v>3</v>
      </c>
    </row>
    <row r="20" spans="3:6" ht="12.75">
      <c r="C20" s="2" t="s">
        <v>75</v>
      </c>
      <c r="D20" s="7">
        <v>147</v>
      </c>
      <c r="E20" s="3">
        <f>D20/D22</f>
        <v>0.04411764705882353</v>
      </c>
      <c r="F20" s="2">
        <v>0</v>
      </c>
    </row>
    <row r="21" spans="3:6" ht="12.75">
      <c r="C21" s="2" t="s">
        <v>3</v>
      </c>
      <c r="D21" s="7">
        <v>837</v>
      </c>
      <c r="E21" s="3">
        <f>D21/D22</f>
        <v>0.25120048019207686</v>
      </c>
      <c r="F21" s="2">
        <v>5</v>
      </c>
    </row>
    <row r="22" spans="3:6" ht="12.75">
      <c r="C22" s="6" t="s">
        <v>12</v>
      </c>
      <c r="D22" s="8">
        <f>SUM(D18:D21)</f>
        <v>3332</v>
      </c>
      <c r="E22" s="9"/>
      <c r="F22" s="6">
        <f>SUM(F18:F21)</f>
        <v>20</v>
      </c>
    </row>
    <row r="26" ht="12.75">
      <c r="C26" s="13" t="s">
        <v>13</v>
      </c>
    </row>
    <row r="28" spans="3:4" ht="12.75">
      <c r="C28" s="4" t="s">
        <v>15</v>
      </c>
      <c r="D28" s="4" t="s">
        <v>16</v>
      </c>
    </row>
    <row r="29" spans="3:4" ht="12.75">
      <c r="C29" s="4" t="s">
        <v>17</v>
      </c>
      <c r="D29" s="4" t="s">
        <v>18</v>
      </c>
    </row>
    <row r="30" spans="3:4" ht="12.75">
      <c r="C30" s="4" t="s">
        <v>3</v>
      </c>
      <c r="D30" s="4" t="s">
        <v>14</v>
      </c>
    </row>
    <row r="31" spans="3:4" ht="12.75">
      <c r="C31" s="4" t="s">
        <v>75</v>
      </c>
      <c r="D31" s="4" t="s">
        <v>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C1:F38"/>
  <sheetViews>
    <sheetView workbookViewId="0" topLeftCell="A1">
      <selection activeCell="C33" sqref="C33:E3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77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6559</v>
      </c>
      <c r="E10" s="5"/>
      <c r="F10" s="5"/>
    </row>
    <row r="11" spans="3:6" ht="12.75">
      <c r="C11" s="2" t="s">
        <v>5</v>
      </c>
      <c r="D11" s="15">
        <v>6242</v>
      </c>
      <c r="E11" s="5"/>
      <c r="F11" s="5"/>
    </row>
    <row r="12" spans="3:6" ht="12.75">
      <c r="C12" s="2" t="s">
        <v>6</v>
      </c>
      <c r="D12" s="3">
        <f>D11/D10</f>
        <v>0.9516694618082024</v>
      </c>
      <c r="E12" s="5"/>
      <c r="F12" s="5"/>
    </row>
    <row r="13" spans="3:6" ht="12.75">
      <c r="C13" s="16" t="s">
        <v>69</v>
      </c>
      <c r="D13" s="17">
        <v>134</v>
      </c>
      <c r="E13" s="5"/>
      <c r="F13" s="5"/>
    </row>
    <row r="14" spans="3:6" ht="12.75">
      <c r="C14" s="18" t="s">
        <v>70</v>
      </c>
      <c r="D14" s="19">
        <v>65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2611</v>
      </c>
      <c r="E18" s="3">
        <f>D18/D25</f>
        <v>0.4320701638259143</v>
      </c>
      <c r="F18" s="2">
        <v>10</v>
      </c>
    </row>
    <row r="19" spans="3:6" ht="12.75">
      <c r="C19" s="2" t="s">
        <v>75</v>
      </c>
      <c r="D19" s="7">
        <v>465</v>
      </c>
      <c r="E19" s="3">
        <f>D19/D25</f>
        <v>0.07694853549561476</v>
      </c>
      <c r="F19" s="2">
        <v>1</v>
      </c>
    </row>
    <row r="20" spans="3:6" ht="12.75">
      <c r="C20" s="2" t="s">
        <v>67</v>
      </c>
      <c r="D20" s="7">
        <v>192</v>
      </c>
      <c r="E20" s="3">
        <f>D20/D25</f>
        <v>0.031772298527221576</v>
      </c>
      <c r="F20" s="2">
        <v>0</v>
      </c>
    </row>
    <row r="21" spans="3:6" ht="12.75">
      <c r="C21" s="2" t="s">
        <v>17</v>
      </c>
      <c r="D21" s="2">
        <v>415</v>
      </c>
      <c r="E21" s="3">
        <f>D21/D25</f>
        <v>0.06867449942081748</v>
      </c>
      <c r="F21" s="2">
        <v>1</v>
      </c>
    </row>
    <row r="22" spans="3:6" ht="12.75">
      <c r="C22" s="2" t="s">
        <v>65</v>
      </c>
      <c r="D22" s="2">
        <v>397</v>
      </c>
      <c r="E22" s="3">
        <f>D22/D25</f>
        <v>0.06569584643389045</v>
      </c>
      <c r="F22" s="2">
        <v>1</v>
      </c>
    </row>
    <row r="23" spans="3:6" ht="12.75">
      <c r="C23" s="2" t="s">
        <v>23</v>
      </c>
      <c r="D23" s="2">
        <v>253</v>
      </c>
      <c r="E23" s="3">
        <f>D24/D25</f>
        <v>0.2829720337580672</v>
      </c>
      <c r="F23" s="2">
        <v>1</v>
      </c>
    </row>
    <row r="24" spans="3:6" ht="12.75">
      <c r="C24" s="2" t="s">
        <v>3</v>
      </c>
      <c r="D24" s="2">
        <v>1710</v>
      </c>
      <c r="E24" s="3">
        <f>D24/D25</f>
        <v>0.2829720337580672</v>
      </c>
      <c r="F24" s="2">
        <v>6</v>
      </c>
    </row>
    <row r="25" spans="3:6" ht="12.75">
      <c r="C25" s="6" t="s">
        <v>12</v>
      </c>
      <c r="D25" s="8">
        <f>SUM(D18:D24)</f>
        <v>6043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12" t="s">
        <v>65</v>
      </c>
      <c r="D33" s="4" t="s">
        <v>66</v>
      </c>
    </row>
    <row r="34" spans="3:4" ht="12.75">
      <c r="C34" s="4" t="s">
        <v>75</v>
      </c>
      <c r="D34" s="4" t="s">
        <v>76</v>
      </c>
    </row>
    <row r="35" spans="3:4" ht="12.75">
      <c r="C35" s="4" t="s">
        <v>3</v>
      </c>
      <c r="D35" s="4" t="s">
        <v>14</v>
      </c>
    </row>
    <row r="36" spans="3:4" ht="12.75">
      <c r="C36" s="4" t="s">
        <v>23</v>
      </c>
      <c r="D36" s="4" t="s">
        <v>21</v>
      </c>
    </row>
    <row r="37" spans="3:4" ht="12.75">
      <c r="C37" s="4" t="s">
        <v>19</v>
      </c>
      <c r="D37" s="4" t="s">
        <v>20</v>
      </c>
    </row>
    <row r="38" spans="3:4" ht="12.75">
      <c r="C38" s="4" t="s">
        <v>67</v>
      </c>
      <c r="D38" s="4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2"/>
  <dimension ref="C1:F31"/>
  <sheetViews>
    <sheetView workbookViewId="0" topLeftCell="A1">
      <selection activeCell="D44" sqref="D4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82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3675</v>
      </c>
      <c r="E10" s="5"/>
      <c r="F10" s="5"/>
    </row>
    <row r="11" spans="3:6" ht="12.75">
      <c r="C11" s="2" t="s">
        <v>5</v>
      </c>
      <c r="D11" s="15">
        <v>3411</v>
      </c>
      <c r="E11" s="5"/>
      <c r="F11" s="5"/>
    </row>
    <row r="12" spans="3:6" ht="12.75">
      <c r="C12" s="2" t="s">
        <v>6</v>
      </c>
      <c r="D12" s="3">
        <f>D11/D10</f>
        <v>0.9281632653061225</v>
      </c>
      <c r="E12" s="5"/>
      <c r="F12" s="5"/>
    </row>
    <row r="13" spans="3:6" ht="12.75">
      <c r="C13" s="16" t="s">
        <v>69</v>
      </c>
      <c r="D13" s="17">
        <v>101</v>
      </c>
      <c r="E13" s="5"/>
      <c r="F13" s="5"/>
    </row>
    <row r="14" spans="3:6" ht="12.75">
      <c r="C14" s="18" t="s">
        <v>70</v>
      </c>
      <c r="D14" s="19">
        <v>54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770</v>
      </c>
      <c r="E18" s="3">
        <f>D18/D22</f>
        <v>0.23648648648648649</v>
      </c>
      <c r="F18" s="2">
        <v>5</v>
      </c>
    </row>
    <row r="19" spans="3:6" ht="12.75">
      <c r="C19" s="2" t="s">
        <v>17</v>
      </c>
      <c r="D19" s="7">
        <v>317</v>
      </c>
      <c r="E19" s="3">
        <f>D19/D22</f>
        <v>0.09735872235872235</v>
      </c>
      <c r="F19" s="2">
        <v>2</v>
      </c>
    </row>
    <row r="20" spans="3:6" ht="12.75">
      <c r="C20" s="2" t="s">
        <v>3</v>
      </c>
      <c r="D20" s="7">
        <v>1668</v>
      </c>
      <c r="E20" s="3">
        <f>D20/D22</f>
        <v>0.5122850122850123</v>
      </c>
      <c r="F20" s="2">
        <v>10</v>
      </c>
    </row>
    <row r="21" spans="3:6" ht="12.75">
      <c r="C21" s="2" t="s">
        <v>19</v>
      </c>
      <c r="D21" s="7">
        <v>501</v>
      </c>
      <c r="E21" s="3">
        <f>D21/D22</f>
        <v>0.15386977886977887</v>
      </c>
      <c r="F21" s="2">
        <v>3</v>
      </c>
    </row>
    <row r="22" spans="3:6" ht="12.75">
      <c r="C22" s="6" t="s">
        <v>12</v>
      </c>
      <c r="D22" s="8">
        <f>SUM(D18:D21)</f>
        <v>3256</v>
      </c>
      <c r="E22" s="9"/>
      <c r="F22" s="6">
        <f>SUM(F18:F21)</f>
        <v>20</v>
      </c>
    </row>
    <row r="26" ht="12.75">
      <c r="C26" s="13" t="s">
        <v>13</v>
      </c>
    </row>
    <row r="28" spans="3:4" ht="12.75">
      <c r="C28" s="4" t="s">
        <v>15</v>
      </c>
      <c r="D28" s="4" t="s">
        <v>16</v>
      </c>
    </row>
    <row r="29" spans="3:4" ht="12.75">
      <c r="C29" s="4" t="s">
        <v>17</v>
      </c>
      <c r="D29" s="4" t="s">
        <v>18</v>
      </c>
    </row>
    <row r="30" spans="3:4" ht="12.75">
      <c r="C30" s="4" t="s">
        <v>3</v>
      </c>
      <c r="D30" s="4" t="s">
        <v>14</v>
      </c>
    </row>
    <row r="31" spans="3:4" ht="12.75">
      <c r="C31" s="4" t="s">
        <v>19</v>
      </c>
      <c r="D31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43"/>
  <dimension ref="C1:F33"/>
  <sheetViews>
    <sheetView workbookViewId="0" topLeftCell="A2">
      <selection activeCell="I22" sqref="I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38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1164</v>
      </c>
      <c r="E10" s="5"/>
      <c r="F10" s="5"/>
    </row>
    <row r="11" spans="3:6" ht="12.75">
      <c r="C11" s="2" t="s">
        <v>5</v>
      </c>
      <c r="D11" s="15">
        <v>1017</v>
      </c>
      <c r="E11" s="5"/>
      <c r="F11" s="5"/>
    </row>
    <row r="12" spans="3:6" ht="12.75">
      <c r="C12" s="2" t="s">
        <v>6</v>
      </c>
      <c r="D12" s="3">
        <f>D11/D10</f>
        <v>0.8737113402061856</v>
      </c>
      <c r="E12" s="5"/>
      <c r="F12" s="5"/>
    </row>
    <row r="13" spans="3:6" ht="12.75">
      <c r="C13" s="16" t="s">
        <v>69</v>
      </c>
      <c r="D13" s="17">
        <v>77</v>
      </c>
      <c r="E13" s="5"/>
      <c r="F13" s="5"/>
    </row>
    <row r="14" spans="3:6" ht="12.75">
      <c r="C14" s="18" t="s">
        <v>70</v>
      </c>
      <c r="D14" s="19">
        <v>10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84</v>
      </c>
      <c r="D20" s="7">
        <v>520</v>
      </c>
      <c r="E20" s="3">
        <f>D20/D25</f>
        <v>0.6205250596658711</v>
      </c>
      <c r="F20" s="2">
        <v>12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318</v>
      </c>
      <c r="E23" s="3">
        <f>D24/D25</f>
        <v>0</v>
      </c>
      <c r="F23" s="2">
        <v>3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838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44"/>
  <dimension ref="C1:F33"/>
  <sheetViews>
    <sheetView workbookViewId="0" topLeftCell="A2">
      <selection activeCell="J25" sqref="J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39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1417</v>
      </c>
      <c r="E10" s="5"/>
      <c r="F10" s="5"/>
    </row>
    <row r="11" spans="3:6" ht="12.75">
      <c r="C11" s="2" t="s">
        <v>5</v>
      </c>
      <c r="D11" s="15">
        <v>1303</v>
      </c>
      <c r="E11" s="5"/>
      <c r="F11" s="5"/>
    </row>
    <row r="12" spans="3:6" ht="12.75">
      <c r="C12" s="2" t="s">
        <v>6</v>
      </c>
      <c r="D12" s="3">
        <f>D11/D10</f>
        <v>0.9195483415666902</v>
      </c>
      <c r="E12" s="5"/>
      <c r="F12" s="5"/>
    </row>
    <row r="13" spans="3:6" ht="12.75">
      <c r="C13" s="16" t="s">
        <v>69</v>
      </c>
      <c r="D13" s="17">
        <v>128</v>
      </c>
      <c r="E13" s="5"/>
      <c r="F13" s="5"/>
    </row>
    <row r="14" spans="3:6" ht="12.75">
      <c r="C14" s="18" t="s">
        <v>70</v>
      </c>
      <c r="D14" s="19">
        <v>23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84</v>
      </c>
      <c r="D20" s="7">
        <v>589</v>
      </c>
      <c r="E20" s="3">
        <f>D20/D25</f>
        <v>0.5991861648016277</v>
      </c>
      <c r="F20" s="2">
        <v>12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394</v>
      </c>
      <c r="E23" s="3">
        <f>D24/D25</f>
        <v>0</v>
      </c>
      <c r="F23" s="2">
        <v>3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983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45"/>
  <dimension ref="C1:F33"/>
  <sheetViews>
    <sheetView workbookViewId="0" topLeftCell="A2">
      <selection activeCell="I23" sqref="I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40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678</v>
      </c>
      <c r="E10" s="5"/>
      <c r="F10" s="5"/>
    </row>
    <row r="11" spans="3:6" ht="12.75">
      <c r="C11" s="2" t="s">
        <v>5</v>
      </c>
      <c r="D11" s="15">
        <v>592</v>
      </c>
      <c r="E11" s="5"/>
      <c r="F11" s="5"/>
    </row>
    <row r="12" spans="3:6" ht="12.75">
      <c r="C12" s="2" t="s">
        <v>6</v>
      </c>
      <c r="D12" s="3">
        <f>D11/D10</f>
        <v>0.8731563421828908</v>
      </c>
      <c r="E12" s="5"/>
      <c r="F12" s="5"/>
    </row>
    <row r="13" spans="3:6" ht="12.75">
      <c r="C13" s="16" t="s">
        <v>69</v>
      </c>
      <c r="D13" s="17">
        <v>21</v>
      </c>
      <c r="E13" s="5"/>
      <c r="F13" s="5"/>
    </row>
    <row r="14" spans="3:6" ht="12.75">
      <c r="C14" s="18" t="s">
        <v>70</v>
      </c>
      <c r="D14" s="19">
        <v>13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84</v>
      </c>
      <c r="D20" s="7">
        <v>208</v>
      </c>
      <c r="E20" s="3">
        <f>D20/D25</f>
        <v>0.4070450097847358</v>
      </c>
      <c r="F20" s="2">
        <v>3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303</v>
      </c>
      <c r="E23" s="3">
        <f>D24/D25</f>
        <v>0</v>
      </c>
      <c r="F23" s="2">
        <v>12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511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46"/>
  <dimension ref="C1:H33"/>
  <sheetViews>
    <sheetView workbookViewId="0" topLeftCell="A2">
      <selection activeCell="H21" sqref="H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41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1364</v>
      </c>
      <c r="E10" s="5"/>
      <c r="F10" s="5"/>
    </row>
    <row r="11" spans="3:6" ht="12.75">
      <c r="C11" s="2" t="s">
        <v>5</v>
      </c>
      <c r="D11" s="15">
        <v>1252</v>
      </c>
      <c r="E11" s="5"/>
      <c r="F11" s="5"/>
    </row>
    <row r="12" spans="3:6" ht="12.75">
      <c r="C12" s="2" t="s">
        <v>6</v>
      </c>
      <c r="D12" s="3">
        <f>D11/D10</f>
        <v>0.9178885630498533</v>
      </c>
      <c r="E12" s="5"/>
      <c r="F12" s="5"/>
    </row>
    <row r="13" spans="3:6" ht="12.75">
      <c r="C13" s="16" t="s">
        <v>69</v>
      </c>
      <c r="D13" s="17">
        <v>89</v>
      </c>
      <c r="E13" s="5"/>
      <c r="F13" s="5"/>
    </row>
    <row r="14" spans="3:6" ht="12.75">
      <c r="C14" s="18" t="s">
        <v>70</v>
      </c>
      <c r="D14" s="19">
        <v>14</v>
      </c>
      <c r="E14" s="5"/>
      <c r="F14" s="5"/>
    </row>
    <row r="15" spans="3:8" ht="12.75">
      <c r="C15" s="20" t="s">
        <v>71</v>
      </c>
      <c r="D15" s="21"/>
      <c r="E15" s="5"/>
      <c r="F15" s="5"/>
      <c r="H15" s="4" t="s">
        <v>83</v>
      </c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84</v>
      </c>
      <c r="D20" s="7">
        <v>608</v>
      </c>
      <c r="E20" s="3">
        <f>D20/D25</f>
        <v>0.6086086086086087</v>
      </c>
      <c r="F20" s="2">
        <v>12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391</v>
      </c>
      <c r="E23" s="3">
        <f>D24/D25</f>
        <v>0</v>
      </c>
      <c r="F23" s="2">
        <v>3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999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47"/>
  <dimension ref="C1:F33"/>
  <sheetViews>
    <sheetView workbookViewId="0" topLeftCell="A2">
      <selection activeCell="D24" sqref="D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42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1079</v>
      </c>
      <c r="E10" s="5"/>
      <c r="F10" s="5"/>
    </row>
    <row r="11" spans="3:6" ht="12.75">
      <c r="C11" s="2" t="s">
        <v>5</v>
      </c>
      <c r="D11" s="15">
        <v>1028</v>
      </c>
      <c r="E11" s="5"/>
      <c r="F11" s="5"/>
    </row>
    <row r="12" spans="3:6" ht="12.75">
      <c r="C12" s="2" t="s">
        <v>6</v>
      </c>
      <c r="D12" s="3">
        <f>D11/D10</f>
        <v>0.9527340129749768</v>
      </c>
      <c r="E12" s="5"/>
      <c r="F12" s="5"/>
    </row>
    <row r="13" spans="3:6" ht="12.75">
      <c r="C13" s="16" t="s">
        <v>69</v>
      </c>
      <c r="D13" s="17">
        <v>86</v>
      </c>
      <c r="E13" s="5"/>
      <c r="F13" s="5"/>
    </row>
    <row r="14" spans="3:6" ht="12.75">
      <c r="C14" s="18" t="s">
        <v>70</v>
      </c>
      <c r="D14" s="19">
        <v>8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84</v>
      </c>
      <c r="D20" s="7">
        <v>554</v>
      </c>
      <c r="E20" s="3">
        <f>D20/D25</f>
        <v>0.6579572446555819</v>
      </c>
      <c r="F20" s="2">
        <v>12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288</v>
      </c>
      <c r="E23" s="3">
        <f>D24/D25</f>
        <v>0</v>
      </c>
      <c r="F23" s="2">
        <v>3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842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48"/>
  <dimension ref="C1:F33"/>
  <sheetViews>
    <sheetView workbookViewId="0" topLeftCell="A2">
      <selection activeCell="E27" sqref="E2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43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2738</v>
      </c>
      <c r="E10" s="5"/>
      <c r="F10" s="5"/>
    </row>
    <row r="11" spans="3:6" ht="12.75">
      <c r="C11" s="2" t="s">
        <v>5</v>
      </c>
      <c r="D11" s="15">
        <v>2537</v>
      </c>
      <c r="E11" s="5"/>
      <c r="F11" s="5"/>
    </row>
    <row r="12" spans="3:6" ht="12.75">
      <c r="C12" s="2" t="s">
        <v>6</v>
      </c>
      <c r="D12" s="3">
        <f>D11/D10</f>
        <v>0.9265887509130752</v>
      </c>
      <c r="E12" s="5"/>
      <c r="F12" s="5"/>
    </row>
    <row r="13" spans="3:6" ht="12.75">
      <c r="C13" s="16" t="s">
        <v>69</v>
      </c>
      <c r="D13" s="17">
        <v>131</v>
      </c>
      <c r="E13" s="5"/>
      <c r="F13" s="5"/>
    </row>
    <row r="14" spans="3:6" ht="12.75">
      <c r="C14" s="18" t="s">
        <v>70</v>
      </c>
      <c r="D14" s="19">
        <v>26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84</v>
      </c>
      <c r="D20" s="7">
        <v>967</v>
      </c>
      <c r="E20" s="3">
        <f>D20/D25</f>
        <v>0.43131132917038356</v>
      </c>
      <c r="F20" s="2">
        <v>4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999</v>
      </c>
      <c r="E23" s="3">
        <f>D24/D25</f>
        <v>0.12310437109723461</v>
      </c>
      <c r="F23" s="2">
        <v>16</v>
      </c>
    </row>
    <row r="24" spans="3:6" ht="12.75">
      <c r="C24" s="2" t="s">
        <v>87</v>
      </c>
      <c r="D24" s="2">
        <v>276</v>
      </c>
      <c r="E24" s="3">
        <f>D24/D25</f>
        <v>0.12310437109723461</v>
      </c>
      <c r="F24" s="2">
        <v>0</v>
      </c>
    </row>
    <row r="25" spans="3:6" ht="12.75">
      <c r="C25" s="6" t="s">
        <v>12</v>
      </c>
      <c r="D25" s="8">
        <f>SUM(D18:D24)</f>
        <v>2242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49"/>
  <dimension ref="C1:F33"/>
  <sheetViews>
    <sheetView workbookViewId="0" topLeftCell="A2">
      <selection activeCell="I32" sqref="I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45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1182</v>
      </c>
      <c r="E10" s="5"/>
      <c r="F10" s="5"/>
    </row>
    <row r="11" spans="3:6" ht="12.75">
      <c r="C11" s="2" t="s">
        <v>5</v>
      </c>
      <c r="D11" s="15">
        <v>1137</v>
      </c>
      <c r="E11" s="5"/>
      <c r="F11" s="5"/>
    </row>
    <row r="12" spans="3:6" ht="12.75">
      <c r="C12" s="2" t="s">
        <v>6</v>
      </c>
      <c r="D12" s="3">
        <f>D11/D10</f>
        <v>0.9619289340101523</v>
      </c>
      <c r="E12" s="5"/>
      <c r="F12" s="5"/>
    </row>
    <row r="13" spans="3:6" ht="12.75">
      <c r="C13" s="16" t="s">
        <v>69</v>
      </c>
      <c r="D13" s="17">
        <v>56</v>
      </c>
      <c r="E13" s="5"/>
      <c r="F13" s="5"/>
    </row>
    <row r="14" spans="3:6" ht="12.75">
      <c r="C14" s="18" t="s">
        <v>70</v>
      </c>
      <c r="D14" s="19">
        <v>4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340</v>
      </c>
      <c r="E18" s="3">
        <f>D18/D25</f>
        <v>0.3601694915254237</v>
      </c>
      <c r="F18" s="2">
        <v>3</v>
      </c>
    </row>
    <row r="19" spans="3:6" ht="12.75">
      <c r="C19" s="2" t="s">
        <v>17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84</v>
      </c>
      <c r="D20" s="7">
        <v>0</v>
      </c>
      <c r="E20" s="3">
        <f>D20/D25</f>
        <v>0</v>
      </c>
      <c r="F20" s="2">
        <v>0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604</v>
      </c>
      <c r="E23" s="3">
        <f>D24/D25</f>
        <v>0</v>
      </c>
      <c r="F23" s="2">
        <v>12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944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50"/>
  <dimension ref="C1:F33"/>
  <sheetViews>
    <sheetView workbookViewId="0" topLeftCell="A1">
      <selection activeCell="G21" sqref="G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46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1035</v>
      </c>
      <c r="E10" s="5"/>
      <c r="F10" s="5"/>
    </row>
    <row r="11" spans="3:6" ht="12.75">
      <c r="C11" s="2" t="s">
        <v>5</v>
      </c>
      <c r="D11" s="15">
        <v>948</v>
      </c>
      <c r="E11" s="5"/>
      <c r="F11" s="5"/>
    </row>
    <row r="12" spans="3:6" ht="12.75">
      <c r="C12" s="2" t="s">
        <v>6</v>
      </c>
      <c r="D12" s="3">
        <f>D11/D10</f>
        <v>0.9159420289855073</v>
      </c>
      <c r="E12" s="5"/>
      <c r="F12" s="5"/>
    </row>
    <row r="13" spans="3:6" ht="12.75">
      <c r="C13" s="16" t="s">
        <v>69</v>
      </c>
      <c r="D13" s="17">
        <v>37</v>
      </c>
      <c r="E13" s="5"/>
      <c r="F13" s="5"/>
    </row>
    <row r="14" spans="3:6" ht="12.75">
      <c r="C14" s="18" t="s">
        <v>70</v>
      </c>
      <c r="D14" s="19">
        <v>11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17</v>
      </c>
      <c r="D19" s="7">
        <v>64</v>
      </c>
      <c r="E19" s="3">
        <f>D19/D25</f>
        <v>0.07646356033452807</v>
      </c>
      <c r="F19" s="2">
        <v>0</v>
      </c>
    </row>
    <row r="20" spans="3:6" ht="12.75">
      <c r="C20" s="2" t="s">
        <v>84</v>
      </c>
      <c r="D20" s="7">
        <v>448</v>
      </c>
      <c r="E20" s="3">
        <f>D20/D25</f>
        <v>0.5352449223416965</v>
      </c>
      <c r="F20" s="2">
        <v>12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325</v>
      </c>
      <c r="E23" s="3">
        <f>D24/D25</f>
        <v>0</v>
      </c>
      <c r="F23" s="2">
        <v>3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837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34"/>
  <dimension ref="C1:F36"/>
  <sheetViews>
    <sheetView workbookViewId="0" topLeftCell="A1">
      <selection activeCell="D48" sqref="D4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47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4688</v>
      </c>
      <c r="E10" s="5"/>
      <c r="F10" s="5"/>
    </row>
    <row r="11" spans="3:6" ht="12.75">
      <c r="C11" s="2" t="s">
        <v>5</v>
      </c>
      <c r="D11" s="15">
        <v>4486</v>
      </c>
      <c r="E11" s="5"/>
      <c r="F11" s="5"/>
    </row>
    <row r="12" spans="3:6" ht="12.75">
      <c r="C12" s="2" t="s">
        <v>6</v>
      </c>
      <c r="D12" s="3">
        <f>D11/D10</f>
        <v>0.9569112627986348</v>
      </c>
      <c r="E12" s="5"/>
      <c r="F12" s="5"/>
    </row>
    <row r="13" spans="3:6" ht="12.75">
      <c r="C13" s="16" t="s">
        <v>69</v>
      </c>
      <c r="D13" s="17">
        <v>65</v>
      </c>
      <c r="E13" s="5"/>
      <c r="F13" s="5"/>
    </row>
    <row r="14" spans="3:6" ht="12.75">
      <c r="C14" s="18" t="s">
        <v>70</v>
      </c>
      <c r="D14" s="19">
        <v>56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1704</v>
      </c>
      <c r="E18" s="3">
        <f>D18/D24</f>
        <v>0.39037800687285223</v>
      </c>
      <c r="F18" s="2">
        <v>8</v>
      </c>
    </row>
    <row r="19" spans="3:6" ht="12.75">
      <c r="C19" s="2" t="s">
        <v>17</v>
      </c>
      <c r="D19" s="7">
        <v>479</v>
      </c>
      <c r="E19" s="3">
        <f>D19/D24</f>
        <v>0.10973654066437571</v>
      </c>
      <c r="F19" s="2">
        <v>2</v>
      </c>
    </row>
    <row r="20" spans="3:6" ht="12.75">
      <c r="C20" s="2" t="s">
        <v>3</v>
      </c>
      <c r="D20" s="7">
        <v>1265</v>
      </c>
      <c r="E20" s="3">
        <f>D20/D24</f>
        <v>0.2898052691867125</v>
      </c>
      <c r="F20" s="2">
        <v>6</v>
      </c>
    </row>
    <row r="21" spans="3:6" ht="12.75">
      <c r="C21" s="2" t="s">
        <v>75</v>
      </c>
      <c r="D21" s="7">
        <v>198</v>
      </c>
      <c r="E21" s="3">
        <f>D21/D24</f>
        <v>0.04536082474226804</v>
      </c>
      <c r="F21" s="2">
        <v>1</v>
      </c>
    </row>
    <row r="22" spans="3:6" ht="12.75">
      <c r="C22" s="2" t="s">
        <v>72</v>
      </c>
      <c r="D22" s="7">
        <v>216</v>
      </c>
      <c r="E22" s="3">
        <f>D22/D24</f>
        <v>0.049484536082474224</v>
      </c>
      <c r="F22" s="2">
        <v>1</v>
      </c>
    </row>
    <row r="23" spans="3:6" ht="12.75">
      <c r="C23" s="2" t="s">
        <v>67</v>
      </c>
      <c r="D23" s="7">
        <v>503</v>
      </c>
      <c r="E23" s="3">
        <f>D23/D24</f>
        <v>0.1152348224513173</v>
      </c>
      <c r="F23" s="2">
        <v>2</v>
      </c>
    </row>
    <row r="24" spans="3:6" ht="12.75">
      <c r="C24" s="6" t="s">
        <v>12</v>
      </c>
      <c r="D24" s="8">
        <f>SUM(D18:D23)</f>
        <v>4365</v>
      </c>
      <c r="E24" s="9"/>
      <c r="F24" s="6">
        <f>SUM(F18:F23)</f>
        <v>20</v>
      </c>
    </row>
    <row r="28" ht="12.75">
      <c r="C28" s="13" t="s">
        <v>13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65</v>
      </c>
      <c r="D34" s="4" t="s">
        <v>66</v>
      </c>
    </row>
    <row r="35" spans="3:4" ht="12.75">
      <c r="C35" s="4" t="s">
        <v>75</v>
      </c>
      <c r="D35" s="4" t="s">
        <v>76</v>
      </c>
    </row>
    <row r="36" spans="3:4" ht="12.75">
      <c r="C36" s="4" t="s">
        <v>67</v>
      </c>
      <c r="D36" s="4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C1:F32"/>
  <sheetViews>
    <sheetView workbookViewId="0" topLeftCell="A1">
      <selection activeCell="D38" sqref="D3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24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5576</v>
      </c>
      <c r="E10" s="5"/>
      <c r="F10" s="5"/>
    </row>
    <row r="11" spans="3:6" ht="12.75">
      <c r="C11" s="2" t="s">
        <v>5</v>
      </c>
      <c r="D11" s="15">
        <v>5314</v>
      </c>
      <c r="E11" s="5"/>
      <c r="F11" s="5"/>
    </row>
    <row r="12" spans="3:6" ht="12.75">
      <c r="C12" s="2" t="s">
        <v>6</v>
      </c>
      <c r="D12" s="3">
        <f>D11/D10</f>
        <v>0.953012912482066</v>
      </c>
      <c r="E12" s="5"/>
      <c r="F12" s="5"/>
    </row>
    <row r="13" spans="3:6" ht="12.75">
      <c r="C13" s="16" t="s">
        <v>69</v>
      </c>
      <c r="D13" s="17">
        <v>118</v>
      </c>
      <c r="E13" s="5"/>
      <c r="F13" s="5"/>
    </row>
    <row r="14" spans="3:6" ht="12.75">
      <c r="C14" s="18" t="s">
        <v>70</v>
      </c>
      <c r="D14" s="19">
        <v>62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78</v>
      </c>
      <c r="D18" s="7">
        <v>2508</v>
      </c>
      <c r="E18" s="3">
        <f>D18/D22</f>
        <v>0.48850798597584727</v>
      </c>
      <c r="F18" s="2">
        <v>10</v>
      </c>
    </row>
    <row r="19" spans="3:6" ht="12.75">
      <c r="C19" s="2" t="s">
        <v>19</v>
      </c>
      <c r="D19" s="7">
        <v>1161</v>
      </c>
      <c r="E19" s="3">
        <f>D19/D22</f>
        <v>0.22613946240747954</v>
      </c>
      <c r="F19" s="2">
        <v>5</v>
      </c>
    </row>
    <row r="20" spans="3:6" ht="12.75">
      <c r="C20" s="2" t="s">
        <v>17</v>
      </c>
      <c r="D20" s="2">
        <v>364</v>
      </c>
      <c r="E20" s="3">
        <f>D20/D22</f>
        <v>0.07089988313206078</v>
      </c>
      <c r="F20" s="2">
        <v>1</v>
      </c>
    </row>
    <row r="21" spans="3:6" ht="12.75">
      <c r="C21" s="2" t="s">
        <v>3</v>
      </c>
      <c r="D21" s="2">
        <v>1101</v>
      </c>
      <c r="E21" s="3">
        <f>D21/D22</f>
        <v>0.2144526684846124</v>
      </c>
      <c r="F21" s="2">
        <v>4</v>
      </c>
    </row>
    <row r="22" spans="3:6" ht="12.75">
      <c r="C22" s="6" t="s">
        <v>12</v>
      </c>
      <c r="D22" s="8">
        <f>SUM(D18:D21)</f>
        <v>5134</v>
      </c>
      <c r="E22" s="9"/>
      <c r="F22" s="6">
        <f>SUM(F18:F21)</f>
        <v>20</v>
      </c>
    </row>
    <row r="26" ht="12.75">
      <c r="C26" s="13" t="s">
        <v>13</v>
      </c>
    </row>
    <row r="28" spans="3:4" ht="12.75">
      <c r="C28" s="4" t="s">
        <v>15</v>
      </c>
      <c r="D28" s="4" t="s">
        <v>16</v>
      </c>
    </row>
    <row r="29" spans="3:4" ht="12.75">
      <c r="C29" s="4" t="s">
        <v>17</v>
      </c>
      <c r="D29" s="4" t="s">
        <v>18</v>
      </c>
    </row>
    <row r="30" spans="3:4" ht="12.75">
      <c r="C30" s="4" t="s">
        <v>75</v>
      </c>
      <c r="D30" s="4" t="s">
        <v>76</v>
      </c>
    </row>
    <row r="31" spans="3:4" ht="12.75">
      <c r="C31" s="4" t="s">
        <v>3</v>
      </c>
      <c r="D31" s="4" t="s">
        <v>14</v>
      </c>
    </row>
    <row r="32" spans="3:4" ht="12.75">
      <c r="C32" s="4" t="s">
        <v>19</v>
      </c>
      <c r="D32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58"/>
  <dimension ref="C1:F33"/>
  <sheetViews>
    <sheetView workbookViewId="0" topLeftCell="A1">
      <selection activeCell="I38" sqref="I3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51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1177</v>
      </c>
      <c r="E10" s="5"/>
      <c r="F10" s="5"/>
    </row>
    <row r="11" spans="3:6" ht="12.75">
      <c r="C11" s="2" t="s">
        <v>5</v>
      </c>
      <c r="D11" s="15">
        <v>1095</v>
      </c>
      <c r="E11" s="5"/>
      <c r="F11" s="5"/>
    </row>
    <row r="12" spans="3:6" ht="12.75">
      <c r="C12" s="2" t="s">
        <v>6</v>
      </c>
      <c r="D12" s="3">
        <f>D11/D10</f>
        <v>0.9303313508920985</v>
      </c>
      <c r="E12" s="5"/>
      <c r="F12" s="5"/>
    </row>
    <row r="13" spans="3:6" ht="12.75">
      <c r="C13" s="16" t="s">
        <v>69</v>
      </c>
      <c r="D13" s="17">
        <v>43</v>
      </c>
      <c r="E13" s="5"/>
      <c r="F13" s="5"/>
    </row>
    <row r="14" spans="3:6" ht="12.75">
      <c r="C14" s="18" t="s">
        <v>70</v>
      </c>
      <c r="D14" s="19">
        <v>11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491</v>
      </c>
      <c r="E18" s="3">
        <f>D18/D25</f>
        <v>0.4610328638497653</v>
      </c>
      <c r="F18" s="2">
        <v>12</v>
      </c>
    </row>
    <row r="19" spans="3:6" ht="12.75">
      <c r="C19" s="2" t="s">
        <v>17</v>
      </c>
      <c r="D19" s="7">
        <v>345</v>
      </c>
      <c r="E19" s="3">
        <f>D19/D25</f>
        <v>0.323943661971831</v>
      </c>
      <c r="F19" s="2">
        <v>3</v>
      </c>
    </row>
    <row r="20" spans="3:6" ht="12.75">
      <c r="C20" s="2" t="s">
        <v>84</v>
      </c>
      <c r="D20" s="7">
        <v>0</v>
      </c>
      <c r="E20" s="3">
        <f>D20/D25</f>
        <v>0</v>
      </c>
      <c r="F20" s="2">
        <v>0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229</v>
      </c>
      <c r="E22" s="3">
        <f>D22/D25</f>
        <v>0.21502347417840376</v>
      </c>
      <c r="F22" s="2">
        <v>0</v>
      </c>
    </row>
    <row r="23" spans="3:6" ht="12.75">
      <c r="C23" s="2" t="s">
        <v>86</v>
      </c>
      <c r="D23" s="2">
        <v>0</v>
      </c>
      <c r="E23" s="3">
        <f>D24/D25</f>
        <v>0</v>
      </c>
      <c r="F23" s="2">
        <v>0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1065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35"/>
  <dimension ref="C1:F39"/>
  <sheetViews>
    <sheetView workbookViewId="0" topLeftCell="A1">
      <selection activeCell="C32" sqref="C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52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15431</v>
      </c>
      <c r="E10" s="5"/>
      <c r="F10" s="5"/>
    </row>
    <row r="11" spans="3:6" ht="12.75">
      <c r="C11" s="2" t="s">
        <v>5</v>
      </c>
      <c r="D11" s="15">
        <v>14399</v>
      </c>
      <c r="E11" s="5"/>
      <c r="F11" s="5"/>
    </row>
    <row r="12" spans="3:6" ht="12.75">
      <c r="C12" s="2" t="s">
        <v>6</v>
      </c>
      <c r="D12" s="3">
        <f>D11/D10</f>
        <v>0.9331216382606442</v>
      </c>
      <c r="E12" s="5"/>
      <c r="F12" s="5"/>
    </row>
    <row r="13" spans="3:6" ht="12.75">
      <c r="C13" s="16" t="s">
        <v>69</v>
      </c>
      <c r="D13" s="17">
        <v>355</v>
      </c>
      <c r="E13" s="5"/>
      <c r="F13" s="5"/>
    </row>
    <row r="14" spans="3:6" ht="12.75">
      <c r="C14" s="18" t="s">
        <v>70</v>
      </c>
      <c r="D14" s="19">
        <v>145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7126</v>
      </c>
      <c r="E18" s="3">
        <f>D18/D26</f>
        <v>0.5126987553061372</v>
      </c>
      <c r="F18" s="2">
        <v>17</v>
      </c>
    </row>
    <row r="19" spans="3:6" ht="12.75">
      <c r="C19" s="2" t="s">
        <v>75</v>
      </c>
      <c r="D19" s="7">
        <v>1117</v>
      </c>
      <c r="E19" s="3">
        <f>D19/D26</f>
        <v>0.08036549392042593</v>
      </c>
      <c r="F19" s="2">
        <v>2</v>
      </c>
    </row>
    <row r="20" spans="3:6" ht="12.75">
      <c r="C20" s="2" t="s">
        <v>19</v>
      </c>
      <c r="D20" s="7">
        <v>242</v>
      </c>
      <c r="E20" s="3">
        <f>D20/D26</f>
        <v>0.017411324555723435</v>
      </c>
      <c r="F20" s="2">
        <v>0</v>
      </c>
    </row>
    <row r="21" spans="3:6" ht="12.75">
      <c r="C21" s="2" t="s">
        <v>65</v>
      </c>
      <c r="D21" s="7">
        <v>531</v>
      </c>
      <c r="E21" s="3">
        <f>D21/D26</f>
        <v>0.03820418735160803</v>
      </c>
      <c r="F21" s="2">
        <v>1</v>
      </c>
    </row>
    <row r="22" spans="3:6" ht="12.75">
      <c r="C22" s="2" t="s">
        <v>67</v>
      </c>
      <c r="D22" s="7">
        <v>451</v>
      </c>
      <c r="E22" s="3">
        <f>D22/D26</f>
        <v>0.032448377581120944</v>
      </c>
      <c r="F22" s="2">
        <v>1</v>
      </c>
    </row>
    <row r="23" spans="3:6" ht="12.75">
      <c r="C23" s="2" t="s">
        <v>23</v>
      </c>
      <c r="D23" s="7">
        <v>535</v>
      </c>
      <c r="E23" s="3">
        <f>D23/D26</f>
        <v>0.038491977840132384</v>
      </c>
      <c r="F23" s="2">
        <v>1</v>
      </c>
    </row>
    <row r="24" spans="3:6" ht="12.75">
      <c r="C24" s="2" t="s">
        <v>3</v>
      </c>
      <c r="D24" s="7">
        <v>2906</v>
      </c>
      <c r="E24" s="3">
        <f>D24/D26</f>
        <v>0.20907978991294338</v>
      </c>
      <c r="F24" s="2">
        <v>6</v>
      </c>
    </row>
    <row r="25" spans="3:6" ht="12.75">
      <c r="C25" s="2" t="s">
        <v>17</v>
      </c>
      <c r="D25" s="7">
        <v>991</v>
      </c>
      <c r="E25" s="3">
        <f>D25/D26</f>
        <v>0.07130009353190878</v>
      </c>
      <c r="F25" s="2">
        <v>2</v>
      </c>
    </row>
    <row r="26" spans="3:6" ht="12.75">
      <c r="C26" s="6" t="s">
        <v>12</v>
      </c>
      <c r="D26" s="8">
        <f>SUM(D18:D25)</f>
        <v>13899</v>
      </c>
      <c r="E26" s="9"/>
      <c r="F26" s="6">
        <f>SUM(F18:F25)</f>
        <v>30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  <row r="36" spans="3:4" ht="12.75">
      <c r="C36" s="12" t="s">
        <v>65</v>
      </c>
      <c r="D36" s="4" t="s">
        <v>66</v>
      </c>
    </row>
    <row r="37" spans="3:4" ht="12.75">
      <c r="C37" s="4" t="s">
        <v>75</v>
      </c>
      <c r="D37" s="4" t="s">
        <v>76</v>
      </c>
    </row>
    <row r="38" spans="3:4" ht="12.75">
      <c r="C38" s="4" t="s">
        <v>67</v>
      </c>
      <c r="D38" s="4" t="s">
        <v>22</v>
      </c>
    </row>
    <row r="39" spans="3:4" ht="12.75">
      <c r="C39" s="4" t="s">
        <v>23</v>
      </c>
      <c r="D39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60"/>
  <dimension ref="C1:F33"/>
  <sheetViews>
    <sheetView workbookViewId="0" topLeftCell="A1">
      <selection activeCell="H24" sqref="H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53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2027</v>
      </c>
      <c r="E10" s="5"/>
      <c r="F10" s="5"/>
    </row>
    <row r="11" spans="3:6" ht="12.75">
      <c r="C11" s="2" t="s">
        <v>5</v>
      </c>
      <c r="D11" s="15">
        <v>1874</v>
      </c>
      <c r="E11" s="5"/>
      <c r="F11" s="5"/>
    </row>
    <row r="12" spans="3:6" ht="12.75">
      <c r="C12" s="2" t="s">
        <v>6</v>
      </c>
      <c r="D12" s="3">
        <f>D11/D10</f>
        <v>0.9245189935865812</v>
      </c>
      <c r="E12" s="5"/>
      <c r="F12" s="5"/>
    </row>
    <row r="13" spans="3:6" ht="12.75">
      <c r="C13" s="16" t="s">
        <v>69</v>
      </c>
      <c r="D13" s="17">
        <v>177</v>
      </c>
      <c r="E13" s="5"/>
      <c r="F13" s="5"/>
    </row>
    <row r="14" spans="3:6" ht="12.75">
      <c r="C14" s="18" t="s">
        <v>70</v>
      </c>
      <c r="D14" s="19">
        <v>28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84</v>
      </c>
      <c r="D20" s="7">
        <v>921</v>
      </c>
      <c r="E20" s="3">
        <f>D20/D25</f>
        <v>0.6490486257928119</v>
      </c>
      <c r="F20" s="2">
        <v>16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498</v>
      </c>
      <c r="E23" s="3">
        <f>D24/D25</f>
        <v>0</v>
      </c>
      <c r="F23" s="2">
        <v>4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1419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61"/>
  <dimension ref="C1:F33"/>
  <sheetViews>
    <sheetView workbookViewId="0" topLeftCell="A1">
      <selection activeCell="H24" sqref="H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54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2008</v>
      </c>
      <c r="E10" s="5"/>
      <c r="F10" s="5"/>
    </row>
    <row r="11" spans="3:6" ht="12.75">
      <c r="C11" s="2" t="s">
        <v>5</v>
      </c>
      <c r="D11" s="15">
        <v>1903</v>
      </c>
      <c r="E11" s="5"/>
      <c r="F11" s="5"/>
    </row>
    <row r="12" spans="3:6" ht="12.75">
      <c r="C12" s="2" t="s">
        <v>6</v>
      </c>
      <c r="D12" s="3">
        <f>D11/D10</f>
        <v>0.9477091633466136</v>
      </c>
      <c r="E12" s="5"/>
      <c r="F12" s="5"/>
    </row>
    <row r="13" spans="3:6" ht="12.75">
      <c r="C13" s="16" t="s">
        <v>69</v>
      </c>
      <c r="D13" s="17">
        <v>131</v>
      </c>
      <c r="E13" s="5"/>
      <c r="F13" s="5"/>
    </row>
    <row r="14" spans="3:6" ht="12.75">
      <c r="C14" s="18" t="s">
        <v>70</v>
      </c>
      <c r="D14" s="19">
        <v>17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84</v>
      </c>
      <c r="D20" s="7">
        <v>1023</v>
      </c>
      <c r="E20" s="3">
        <f>D20/D25</f>
        <v>0.6064018968583283</v>
      </c>
      <c r="F20" s="2">
        <v>16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664</v>
      </c>
      <c r="E23" s="3">
        <f>D24/D25</f>
        <v>0</v>
      </c>
      <c r="F23" s="2">
        <v>4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1687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67"/>
  <dimension ref="C1:F33"/>
  <sheetViews>
    <sheetView workbookViewId="0" topLeftCell="A1">
      <selection activeCell="H25" sqref="H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55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2236</v>
      </c>
      <c r="E10" s="5"/>
      <c r="F10" s="5"/>
    </row>
    <row r="11" spans="3:6" ht="12.75">
      <c r="C11" s="2" t="s">
        <v>5</v>
      </c>
      <c r="D11" s="15">
        <v>2004</v>
      </c>
      <c r="E11" s="5"/>
      <c r="F11" s="5"/>
    </row>
    <row r="12" spans="3:6" ht="12.75">
      <c r="C12" s="2" t="s">
        <v>6</v>
      </c>
      <c r="D12" s="3">
        <f>D11/D10</f>
        <v>0.8962432915921288</v>
      </c>
      <c r="E12" s="5"/>
      <c r="F12" s="5"/>
    </row>
    <row r="13" spans="3:6" ht="12.75">
      <c r="C13" s="16" t="s">
        <v>69</v>
      </c>
      <c r="D13" s="17">
        <v>154</v>
      </c>
      <c r="E13" s="5"/>
      <c r="F13" s="5"/>
    </row>
    <row r="14" spans="3:6" ht="12.75">
      <c r="C14" s="18" t="s">
        <v>70</v>
      </c>
      <c r="D14" s="19">
        <v>14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84</v>
      </c>
      <c r="D20" s="7">
        <v>873</v>
      </c>
      <c r="E20" s="3">
        <f>D20/D25</f>
        <v>0.5031700288184437</v>
      </c>
      <c r="F20" s="2">
        <v>16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862</v>
      </c>
      <c r="E23" s="3">
        <f>D24/D25</f>
        <v>0</v>
      </c>
      <c r="F23" s="2">
        <v>4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1735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68"/>
  <dimension ref="C1:F33"/>
  <sheetViews>
    <sheetView workbookViewId="0" topLeftCell="A1">
      <selection activeCell="G30" sqref="G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56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1827</v>
      </c>
      <c r="E10" s="5"/>
      <c r="F10" s="5"/>
    </row>
    <row r="11" spans="3:6" ht="12.75">
      <c r="C11" s="2" t="s">
        <v>5</v>
      </c>
      <c r="D11" s="15">
        <v>1682</v>
      </c>
      <c r="E11" s="5"/>
      <c r="F11" s="5"/>
    </row>
    <row r="12" spans="3:6" ht="12.75">
      <c r="C12" s="2" t="s">
        <v>6</v>
      </c>
      <c r="D12" s="3">
        <f>D11/D10</f>
        <v>0.9206349206349206</v>
      </c>
      <c r="E12" s="5"/>
      <c r="F12" s="5"/>
    </row>
    <row r="13" spans="3:6" ht="12.75">
      <c r="C13" s="16" t="s">
        <v>69</v>
      </c>
      <c r="D13" s="17">
        <v>153</v>
      </c>
      <c r="E13" s="5"/>
      <c r="F13" s="5"/>
    </row>
    <row r="14" spans="3:6" ht="12.75">
      <c r="C14" s="18" t="s">
        <v>70</v>
      </c>
      <c r="D14" s="19">
        <v>15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84</v>
      </c>
      <c r="D20" s="7">
        <v>599</v>
      </c>
      <c r="E20" s="3">
        <f>D20/D25</f>
        <v>0.4296987087517934</v>
      </c>
      <c r="F20" s="2">
        <v>4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795</v>
      </c>
      <c r="E23" s="3">
        <f>D24/D25</f>
        <v>0</v>
      </c>
      <c r="F23" s="2">
        <v>16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1394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69"/>
  <dimension ref="C1:F33"/>
  <sheetViews>
    <sheetView workbookViewId="0" topLeftCell="A1">
      <selection activeCell="H35" sqref="H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57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3415</v>
      </c>
      <c r="E10" s="5"/>
      <c r="F10" s="5"/>
    </row>
    <row r="11" spans="3:6" ht="12.75">
      <c r="C11" s="2" t="s">
        <v>5</v>
      </c>
      <c r="D11" s="15">
        <v>3134</v>
      </c>
      <c r="E11" s="5"/>
      <c r="F11" s="5"/>
    </row>
    <row r="12" spans="3:6" ht="12.75">
      <c r="C12" s="2" t="s">
        <v>6</v>
      </c>
      <c r="D12" s="3">
        <f>D11/D10</f>
        <v>0.9177159590043924</v>
      </c>
      <c r="E12" s="5"/>
      <c r="F12" s="5"/>
    </row>
    <row r="13" spans="3:6" ht="12.75">
      <c r="C13" s="16" t="s">
        <v>69</v>
      </c>
      <c r="D13" s="17">
        <v>177</v>
      </c>
      <c r="E13" s="5"/>
      <c r="F13" s="5"/>
    </row>
    <row r="14" spans="3:6" ht="12.75">
      <c r="C14" s="18" t="s">
        <v>70</v>
      </c>
      <c r="D14" s="19">
        <v>17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875</v>
      </c>
      <c r="E18" s="3">
        <f>D18/D25</f>
        <v>0.32515793385358605</v>
      </c>
      <c r="F18" s="2">
        <v>4</v>
      </c>
    </row>
    <row r="19" spans="3:6" ht="12.75">
      <c r="C19" s="2" t="s">
        <v>17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84</v>
      </c>
      <c r="D20" s="7">
        <v>279</v>
      </c>
      <c r="E20" s="3">
        <f>D20/D25</f>
        <v>0.10367892976588629</v>
      </c>
      <c r="F20" s="2">
        <v>0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1537</v>
      </c>
      <c r="E23" s="3">
        <f>D24/D25</f>
        <v>0</v>
      </c>
      <c r="F23" s="2">
        <v>16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2691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70"/>
  <dimension ref="C1:F33"/>
  <sheetViews>
    <sheetView workbookViewId="0" topLeftCell="A1">
      <selection activeCell="I22" sqref="I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58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3224</v>
      </c>
      <c r="E10" s="5"/>
      <c r="F10" s="5"/>
    </row>
    <row r="11" spans="3:6" ht="12.75">
      <c r="C11" s="2" t="s">
        <v>5</v>
      </c>
      <c r="D11" s="15">
        <v>3110</v>
      </c>
      <c r="E11" s="5"/>
      <c r="F11" s="5"/>
    </row>
    <row r="12" spans="3:6" ht="12.75">
      <c r="C12" s="2" t="s">
        <v>6</v>
      </c>
      <c r="D12" s="3">
        <f>D11/D10</f>
        <v>0.9646401985111662</v>
      </c>
      <c r="E12" s="5"/>
      <c r="F12" s="5"/>
    </row>
    <row r="13" spans="3:6" ht="12.75">
      <c r="C13" s="16" t="s">
        <v>69</v>
      </c>
      <c r="D13" s="17">
        <v>159</v>
      </c>
      <c r="E13" s="5"/>
      <c r="F13" s="5"/>
    </row>
    <row r="14" spans="3:6" ht="12.75">
      <c r="C14" s="18" t="s">
        <v>70</v>
      </c>
      <c r="D14" s="19">
        <v>29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84</v>
      </c>
      <c r="D20" s="7">
        <v>1246</v>
      </c>
      <c r="E20" s="3">
        <f>D20/D25</f>
        <v>0.4499819429396894</v>
      </c>
      <c r="F20" s="2">
        <v>4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1523</v>
      </c>
      <c r="E23" s="3">
        <f>D24/D25</f>
        <v>0</v>
      </c>
      <c r="F23" s="2">
        <v>16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2769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36"/>
  <dimension ref="C1:K35"/>
  <sheetViews>
    <sheetView workbookViewId="0" topLeftCell="A1">
      <selection activeCell="C33" sqref="C33:D3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0.281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73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9080</v>
      </c>
      <c r="E10" s="5"/>
      <c r="F10" s="5"/>
    </row>
    <row r="11" spans="3:6" ht="12.75">
      <c r="C11" s="2" t="s">
        <v>5</v>
      </c>
      <c r="D11" s="15">
        <v>8674</v>
      </c>
      <c r="E11" s="5"/>
      <c r="F11" s="5"/>
    </row>
    <row r="12" spans="3:6" ht="12.75">
      <c r="C12" s="2" t="s">
        <v>6</v>
      </c>
      <c r="D12" s="3">
        <f>D11/D10</f>
        <v>0.9552863436123348</v>
      </c>
      <c r="E12" s="5"/>
      <c r="F12" s="5"/>
    </row>
    <row r="13" spans="3:11" ht="12.75">
      <c r="C13" s="16" t="s">
        <v>69</v>
      </c>
      <c r="D13" s="17">
        <v>199</v>
      </c>
      <c r="E13" s="5"/>
      <c r="F13" s="5"/>
      <c r="K13" s="4" t="s">
        <v>83</v>
      </c>
    </row>
    <row r="14" spans="3:6" ht="12.75">
      <c r="C14" s="18" t="s">
        <v>70</v>
      </c>
      <c r="D14" s="19">
        <v>83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75</v>
      </c>
      <c r="D18" s="7">
        <v>833</v>
      </c>
      <c r="E18" s="3">
        <f>D18/D24</f>
        <v>0.09926120114394661</v>
      </c>
      <c r="F18" s="2">
        <v>3</v>
      </c>
    </row>
    <row r="19" spans="3:6" ht="12.75">
      <c r="C19" s="2" t="s">
        <v>15</v>
      </c>
      <c r="D19" s="7">
        <v>3655</v>
      </c>
      <c r="E19" s="3">
        <f>D19/D24</f>
        <v>0.43553384175405147</v>
      </c>
      <c r="F19" s="2">
        <v>14</v>
      </c>
    </row>
    <row r="20" spans="3:6" ht="12.75">
      <c r="C20" s="2" t="s">
        <v>19</v>
      </c>
      <c r="D20" s="7">
        <v>372</v>
      </c>
      <c r="E20" s="3">
        <f>D20/D24</f>
        <v>0.04432793136320305</v>
      </c>
      <c r="F20" s="2">
        <v>1</v>
      </c>
    </row>
    <row r="21" spans="3:6" ht="12.75">
      <c r="C21" s="2" t="s">
        <v>65</v>
      </c>
      <c r="D21" s="7">
        <v>400</v>
      </c>
      <c r="E21" s="3">
        <f>D21/D24</f>
        <v>0.047664442326024785</v>
      </c>
      <c r="F21" s="2">
        <v>1</v>
      </c>
    </row>
    <row r="22" spans="3:6" ht="12.75">
      <c r="C22" s="2" t="s">
        <v>3</v>
      </c>
      <c r="D22" s="7">
        <v>2548</v>
      </c>
      <c r="E22" s="3">
        <f>D22/D24</f>
        <v>0.3036224976167779</v>
      </c>
      <c r="F22" s="2">
        <v>9</v>
      </c>
    </row>
    <row r="23" spans="3:6" ht="12.75">
      <c r="C23" s="2" t="s">
        <v>17</v>
      </c>
      <c r="D23" s="7">
        <v>584</v>
      </c>
      <c r="E23" s="3">
        <f>D23/D24</f>
        <v>0.06959008579599618</v>
      </c>
      <c r="F23" s="2">
        <v>2</v>
      </c>
    </row>
    <row r="24" spans="3:6" ht="12.75">
      <c r="C24" s="6" t="s">
        <v>12</v>
      </c>
      <c r="D24" s="8">
        <f>SUM(D18:D23)</f>
        <v>8392</v>
      </c>
      <c r="E24" s="9"/>
      <c r="F24" s="6">
        <f>SUM(F18:F23)</f>
        <v>30</v>
      </c>
    </row>
    <row r="28" ht="12.75">
      <c r="C28" s="13" t="s">
        <v>13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4" t="s">
        <v>3</v>
      </c>
      <c r="D32" s="4" t="s">
        <v>14</v>
      </c>
    </row>
    <row r="33" spans="3:4" ht="12.75">
      <c r="C33" s="4" t="s">
        <v>19</v>
      </c>
      <c r="D33" s="4" t="s">
        <v>20</v>
      </c>
    </row>
    <row r="34" spans="3:4" ht="12.75">
      <c r="C34" s="12" t="s">
        <v>65</v>
      </c>
      <c r="D34" s="4" t="s">
        <v>66</v>
      </c>
    </row>
    <row r="35" spans="3:4" ht="12.75">
      <c r="C35" s="4" t="s">
        <v>75</v>
      </c>
      <c r="D35" s="4" t="s">
        <v>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37"/>
  <dimension ref="C1:K32"/>
  <sheetViews>
    <sheetView workbookViewId="0" topLeftCell="A1">
      <selection activeCell="D41" sqref="D4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0.281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59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3821</v>
      </c>
      <c r="E10" s="5"/>
      <c r="F10" s="5"/>
    </row>
    <row r="11" spans="3:6" ht="12.75">
      <c r="C11" s="2" t="s">
        <v>5</v>
      </c>
      <c r="D11" s="15">
        <v>3526</v>
      </c>
      <c r="E11" s="5"/>
      <c r="F11" s="5"/>
    </row>
    <row r="12" spans="3:6" ht="12.75">
      <c r="C12" s="2" t="s">
        <v>6</v>
      </c>
      <c r="D12" s="3">
        <f>D11/D10</f>
        <v>0.9227950798220361</v>
      </c>
      <c r="E12" s="5"/>
      <c r="F12" s="5"/>
    </row>
    <row r="13" spans="3:11" ht="12.75">
      <c r="C13" s="16" t="s">
        <v>69</v>
      </c>
      <c r="D13" s="17">
        <v>144</v>
      </c>
      <c r="E13" s="5"/>
      <c r="F13" s="5"/>
      <c r="K13" s="4" t="s">
        <v>83</v>
      </c>
    </row>
    <row r="14" spans="3:6" ht="12.75">
      <c r="C14" s="18" t="s">
        <v>70</v>
      </c>
      <c r="D14" s="19">
        <v>42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78</v>
      </c>
      <c r="D18" s="7">
        <v>1589</v>
      </c>
      <c r="E18" s="3">
        <f>D18/D22</f>
        <v>0.475748502994012</v>
      </c>
      <c r="F18" s="2">
        <v>10</v>
      </c>
    </row>
    <row r="19" spans="3:6" ht="12.75">
      <c r="C19" s="2" t="s">
        <v>17</v>
      </c>
      <c r="D19" s="7">
        <v>509</v>
      </c>
      <c r="E19" s="3">
        <f>D19/D22</f>
        <v>0.15239520958083833</v>
      </c>
      <c r="F19" s="2">
        <v>3</v>
      </c>
    </row>
    <row r="20" spans="3:6" ht="12.75">
      <c r="C20" s="2" t="s">
        <v>65</v>
      </c>
      <c r="D20" s="7">
        <v>290</v>
      </c>
      <c r="E20" s="3">
        <f>D20/D22</f>
        <v>0.08682634730538923</v>
      </c>
      <c r="F20" s="2">
        <v>1</v>
      </c>
    </row>
    <row r="21" spans="3:6" ht="12.75">
      <c r="C21" s="2" t="s">
        <v>3</v>
      </c>
      <c r="D21" s="7">
        <v>952</v>
      </c>
      <c r="E21" s="3">
        <f>D21/D22</f>
        <v>0.28502994011976046</v>
      </c>
      <c r="F21" s="2">
        <v>6</v>
      </c>
    </row>
    <row r="22" spans="3:6" ht="12.75">
      <c r="C22" s="6" t="s">
        <v>12</v>
      </c>
      <c r="D22" s="8">
        <f>SUM(D18:D21)</f>
        <v>3340</v>
      </c>
      <c r="E22" s="9"/>
      <c r="F22" s="6">
        <f>SUM(F18:F21)</f>
        <v>20</v>
      </c>
    </row>
    <row r="26" ht="12.75">
      <c r="C26" s="13" t="s">
        <v>13</v>
      </c>
    </row>
    <row r="28" spans="3:4" ht="12.75">
      <c r="C28" s="4" t="s">
        <v>15</v>
      </c>
      <c r="D28" s="4" t="s">
        <v>16</v>
      </c>
    </row>
    <row r="29" spans="3:4" ht="12.75">
      <c r="C29" s="4" t="s">
        <v>17</v>
      </c>
      <c r="D29" s="4" t="s">
        <v>18</v>
      </c>
    </row>
    <row r="30" spans="3:4" ht="12.75">
      <c r="C30" s="4" t="s">
        <v>3</v>
      </c>
      <c r="D30" s="4" t="s">
        <v>14</v>
      </c>
    </row>
    <row r="31" spans="3:4" ht="12.75">
      <c r="C31" s="12" t="s">
        <v>65</v>
      </c>
      <c r="D31" s="4" t="s">
        <v>66</v>
      </c>
    </row>
    <row r="32" spans="3:4" ht="12.75">
      <c r="C32" s="4" t="s">
        <v>75</v>
      </c>
      <c r="D32" s="4" t="s">
        <v>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C1:F33"/>
  <sheetViews>
    <sheetView workbookViewId="0" topLeftCell="A1">
      <selection activeCell="D42" sqref="D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26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1551</v>
      </c>
      <c r="E10" s="5"/>
      <c r="F10" s="5"/>
    </row>
    <row r="11" spans="3:6" ht="12.75">
      <c r="C11" s="2" t="s">
        <v>5</v>
      </c>
      <c r="D11" s="15">
        <v>1446</v>
      </c>
      <c r="E11" s="5"/>
      <c r="F11" s="5"/>
    </row>
    <row r="12" spans="3:6" ht="12.75">
      <c r="C12" s="2" t="s">
        <v>6</v>
      </c>
      <c r="D12" s="3">
        <f>D11/D10</f>
        <v>0.9323017408123792</v>
      </c>
      <c r="E12" s="5"/>
      <c r="F12" s="5"/>
    </row>
    <row r="13" spans="3:6" ht="12.75">
      <c r="C13" s="16" t="s">
        <v>69</v>
      </c>
      <c r="D13" s="17">
        <v>64</v>
      </c>
      <c r="E13" s="5"/>
      <c r="F13" s="5"/>
    </row>
    <row r="14" spans="3:6" ht="12.75">
      <c r="C14" s="18" t="s">
        <v>70</v>
      </c>
      <c r="D14" s="19">
        <v>10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84</v>
      </c>
      <c r="D20" s="7">
        <v>682</v>
      </c>
      <c r="E20" s="3">
        <f>D20/D25</f>
        <v>0.5250192455735181</v>
      </c>
      <c r="F20" s="2">
        <v>12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617</v>
      </c>
      <c r="E23" s="3">
        <f>D24/D25</f>
        <v>0</v>
      </c>
      <c r="F23" s="2">
        <v>3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1299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38"/>
  <dimension ref="C1:K36"/>
  <sheetViews>
    <sheetView workbookViewId="0" topLeftCell="A1">
      <selection activeCell="C41" sqref="C4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0.281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60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5904</v>
      </c>
      <c r="E10" s="5"/>
      <c r="F10" s="5"/>
    </row>
    <row r="11" spans="3:6" ht="12.75">
      <c r="C11" s="2" t="s">
        <v>5</v>
      </c>
      <c r="D11" s="15">
        <v>5590</v>
      </c>
      <c r="E11" s="5"/>
      <c r="F11" s="5"/>
    </row>
    <row r="12" spans="3:6" ht="12.75">
      <c r="C12" s="2" t="s">
        <v>6</v>
      </c>
      <c r="D12" s="3">
        <f>D11/D10</f>
        <v>0.9468157181571816</v>
      </c>
      <c r="E12" s="5"/>
      <c r="F12" s="5"/>
    </row>
    <row r="13" spans="3:11" ht="12.75">
      <c r="C13" s="16" t="s">
        <v>69</v>
      </c>
      <c r="D13" s="17">
        <v>163</v>
      </c>
      <c r="E13" s="5"/>
      <c r="F13" s="5"/>
      <c r="K13" s="4" t="s">
        <v>83</v>
      </c>
    </row>
    <row r="14" spans="3:6" ht="12.75">
      <c r="C14" s="18" t="s">
        <v>70</v>
      </c>
      <c r="D14" s="19">
        <v>38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78</v>
      </c>
      <c r="D18" s="7">
        <v>2361</v>
      </c>
      <c r="E18" s="3">
        <f>D18/D24</f>
        <v>0.4381146780478753</v>
      </c>
      <c r="F18" s="2">
        <v>9</v>
      </c>
    </row>
    <row r="19" spans="3:6" ht="12.75">
      <c r="C19" s="2" t="s">
        <v>23</v>
      </c>
      <c r="D19" s="7">
        <v>153</v>
      </c>
      <c r="E19" s="3">
        <f>D19/D24</f>
        <v>0.028391167192429023</v>
      </c>
      <c r="F19" s="2">
        <v>0</v>
      </c>
    </row>
    <row r="20" spans="3:6" ht="12.75">
      <c r="C20" s="2" t="s">
        <v>17</v>
      </c>
      <c r="D20" s="7">
        <v>512</v>
      </c>
      <c r="E20" s="3">
        <f>D20/D24</f>
        <v>0.09500835034329189</v>
      </c>
      <c r="F20" s="2">
        <v>2</v>
      </c>
    </row>
    <row r="21" spans="3:6" ht="12.75">
      <c r="C21" s="2" t="s">
        <v>72</v>
      </c>
      <c r="D21" s="7">
        <v>287</v>
      </c>
      <c r="E21" s="3">
        <f>D21/D24</f>
        <v>0.053256633883837445</v>
      </c>
      <c r="F21" s="2">
        <v>1</v>
      </c>
    </row>
    <row r="22" spans="3:6" ht="12.75">
      <c r="C22" s="2" t="s">
        <v>3</v>
      </c>
      <c r="D22" s="7">
        <v>1915</v>
      </c>
      <c r="E22" s="3">
        <f>D22/D24</f>
        <v>0.3553534978660234</v>
      </c>
      <c r="F22" s="2">
        <v>8</v>
      </c>
    </row>
    <row r="23" spans="3:6" ht="12.75">
      <c r="C23" s="2" t="s">
        <v>67</v>
      </c>
      <c r="D23" s="7">
        <v>161</v>
      </c>
      <c r="E23" s="3">
        <f>D23/D24</f>
        <v>0.02987567266654296</v>
      </c>
      <c r="F23" s="2">
        <v>0</v>
      </c>
    </row>
    <row r="24" spans="3:6" ht="12.75">
      <c r="C24" s="6" t="s">
        <v>12</v>
      </c>
      <c r="D24" s="8">
        <f>SUM(D18:D23)</f>
        <v>5389</v>
      </c>
      <c r="E24" s="9"/>
      <c r="F24" s="6">
        <f>SUM(F18:F23)</f>
        <v>20</v>
      </c>
    </row>
    <row r="28" ht="12.75">
      <c r="C28" s="13" t="s">
        <v>13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4" t="s">
        <v>3</v>
      </c>
      <c r="D32" s="4" t="s">
        <v>14</v>
      </c>
    </row>
    <row r="33" spans="3:4" ht="12.75">
      <c r="C33" s="12" t="s">
        <v>65</v>
      </c>
      <c r="D33" s="4" t="s">
        <v>66</v>
      </c>
    </row>
    <row r="34" spans="3:4" ht="12.75">
      <c r="C34" s="4" t="s">
        <v>75</v>
      </c>
      <c r="D34" s="4" t="s">
        <v>76</v>
      </c>
    </row>
    <row r="35" spans="3:4" ht="12.75">
      <c r="C35" s="4" t="s">
        <v>67</v>
      </c>
      <c r="D35" s="4" t="s">
        <v>22</v>
      </c>
    </row>
    <row r="36" spans="3:4" ht="12.75">
      <c r="C36" s="4" t="s">
        <v>19</v>
      </c>
      <c r="D36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oglio39"/>
  <dimension ref="C1:K36"/>
  <sheetViews>
    <sheetView workbookViewId="0" topLeftCell="A1">
      <selection activeCell="H25" sqref="H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0.281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68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3182</v>
      </c>
      <c r="E10" s="5"/>
      <c r="F10" s="5"/>
    </row>
    <row r="11" spans="3:6" ht="12.75">
      <c r="C11" s="2" t="s">
        <v>5</v>
      </c>
      <c r="D11" s="15">
        <v>2825</v>
      </c>
      <c r="E11" s="5"/>
      <c r="F11" s="5"/>
    </row>
    <row r="12" spans="3:6" ht="12.75">
      <c r="C12" s="2" t="s">
        <v>6</v>
      </c>
      <c r="D12" s="3">
        <f>D11/D10</f>
        <v>0.887806411062225</v>
      </c>
      <c r="E12" s="5"/>
      <c r="F12" s="5"/>
    </row>
    <row r="13" spans="3:11" ht="12.75">
      <c r="C13" s="16" t="s">
        <v>69</v>
      </c>
      <c r="D13" s="17">
        <v>54</v>
      </c>
      <c r="E13" s="5"/>
      <c r="F13" s="5"/>
      <c r="K13" s="4" t="s">
        <v>83</v>
      </c>
    </row>
    <row r="14" spans="3:6" ht="12.75">
      <c r="C14" s="18" t="s">
        <v>70</v>
      </c>
      <c r="D14" s="19">
        <v>18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1021</v>
      </c>
      <c r="E18" s="3">
        <f>D18/D24</f>
        <v>0.37086814384308026</v>
      </c>
      <c r="F18" s="2">
        <v>8</v>
      </c>
    </row>
    <row r="19" spans="3:6" ht="12.75">
      <c r="C19" s="2" t="s">
        <v>17</v>
      </c>
      <c r="D19" s="7">
        <v>240</v>
      </c>
      <c r="E19" s="3">
        <f>D19/D24</f>
        <v>0.08717762440973484</v>
      </c>
      <c r="F19" s="2">
        <v>1</v>
      </c>
    </row>
    <row r="20" spans="3:6" ht="12.75">
      <c r="C20" s="2" t="s">
        <v>3</v>
      </c>
      <c r="D20" s="7">
        <v>984</v>
      </c>
      <c r="E20" s="3">
        <f>D20/D24</f>
        <v>0.3574282600799128</v>
      </c>
      <c r="F20" s="2">
        <v>8</v>
      </c>
    </row>
    <row r="21" spans="3:6" ht="12.75">
      <c r="C21" s="2" t="s">
        <v>72</v>
      </c>
      <c r="D21" s="7">
        <v>248</v>
      </c>
      <c r="E21" s="3">
        <f>D21/D24</f>
        <v>0.09008354522339267</v>
      </c>
      <c r="F21" s="2">
        <v>2</v>
      </c>
    </row>
    <row r="22" spans="3:6" ht="12.75">
      <c r="C22" s="2" t="s">
        <v>67</v>
      </c>
      <c r="D22" s="7">
        <v>161</v>
      </c>
      <c r="E22" s="3">
        <f>D22/D24</f>
        <v>0.058481656374863786</v>
      </c>
      <c r="F22" s="2">
        <v>1</v>
      </c>
    </row>
    <row r="23" spans="3:6" ht="12.75">
      <c r="C23" s="2" t="s">
        <v>75</v>
      </c>
      <c r="D23" s="7">
        <v>99</v>
      </c>
      <c r="E23" s="3">
        <f>D23/D24</f>
        <v>0.03596077006901562</v>
      </c>
      <c r="F23" s="2">
        <v>0</v>
      </c>
    </row>
    <row r="24" spans="3:6" ht="12.75">
      <c r="C24" s="6" t="s">
        <v>12</v>
      </c>
      <c r="D24" s="8">
        <f>SUM(D18:D23)</f>
        <v>2753</v>
      </c>
      <c r="E24" s="9"/>
      <c r="F24" s="6">
        <f>SUM(F18:F23)</f>
        <v>20</v>
      </c>
    </row>
    <row r="28" ht="12.75">
      <c r="C28" s="13" t="s">
        <v>13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4" t="s">
        <v>3</v>
      </c>
      <c r="D32" s="4" t="s">
        <v>14</v>
      </c>
    </row>
    <row r="33" spans="3:4" ht="12.75">
      <c r="C33" s="12" t="s">
        <v>65</v>
      </c>
      <c r="D33" s="4" t="s">
        <v>66</v>
      </c>
    </row>
    <row r="34" spans="3:4" ht="12.75">
      <c r="C34" s="4" t="s">
        <v>75</v>
      </c>
      <c r="D34" s="4" t="s">
        <v>76</v>
      </c>
    </row>
    <row r="35" spans="3:4" ht="12.75">
      <c r="C35" s="4" t="s">
        <v>67</v>
      </c>
      <c r="D35" s="4" t="s">
        <v>22</v>
      </c>
    </row>
    <row r="36" spans="3:4" ht="12.75">
      <c r="C36" s="4" t="s">
        <v>19</v>
      </c>
      <c r="D36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Foglio71"/>
  <dimension ref="C1:F33"/>
  <sheetViews>
    <sheetView workbookViewId="0" topLeftCell="A1">
      <selection activeCell="H25" sqref="H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61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626</v>
      </c>
      <c r="E10" s="5"/>
      <c r="F10" s="5"/>
    </row>
    <row r="11" spans="3:6" ht="12.75">
      <c r="C11" s="2" t="s">
        <v>5</v>
      </c>
      <c r="D11" s="15">
        <v>590</v>
      </c>
      <c r="E11" s="5"/>
      <c r="F11" s="5"/>
    </row>
    <row r="12" spans="3:6" ht="12.75">
      <c r="C12" s="2" t="s">
        <v>6</v>
      </c>
      <c r="D12" s="3">
        <f>D11/D10</f>
        <v>0.9424920127795527</v>
      </c>
      <c r="E12" s="5"/>
      <c r="F12" s="5"/>
    </row>
    <row r="13" spans="3:6" ht="12.75">
      <c r="C13" s="16" t="s">
        <v>69</v>
      </c>
      <c r="D13" s="17">
        <v>25</v>
      </c>
      <c r="E13" s="5"/>
      <c r="F13" s="5"/>
    </row>
    <row r="14" spans="3:6" ht="12.75">
      <c r="C14" s="18" t="s">
        <v>70</v>
      </c>
      <c r="D14" s="19">
        <v>1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84</v>
      </c>
      <c r="D20" s="7">
        <v>197</v>
      </c>
      <c r="E20" s="3">
        <f>D20/D25</f>
        <v>0.3709981167608286</v>
      </c>
      <c r="F20" s="2">
        <v>3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334</v>
      </c>
      <c r="E23" s="3">
        <f>D24/D25</f>
        <v>0</v>
      </c>
      <c r="F23" s="2">
        <v>12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531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Foglio72"/>
  <dimension ref="C1:F33"/>
  <sheetViews>
    <sheetView workbookViewId="0" topLeftCell="A1">
      <selection activeCell="E48" sqref="E4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62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1368</v>
      </c>
      <c r="E10" s="5"/>
      <c r="F10" s="5"/>
    </row>
    <row r="11" spans="3:6" ht="12.75">
      <c r="C11" s="2" t="s">
        <v>5</v>
      </c>
      <c r="D11" s="15">
        <v>1244</v>
      </c>
      <c r="E11" s="5"/>
      <c r="F11" s="5"/>
    </row>
    <row r="12" spans="3:6" ht="12.75">
      <c r="C12" s="2" t="s">
        <v>6</v>
      </c>
      <c r="D12" s="3">
        <f>D11/D10</f>
        <v>0.9093567251461988</v>
      </c>
      <c r="E12" s="5"/>
      <c r="F12" s="5"/>
    </row>
    <row r="13" spans="3:6" ht="12.75">
      <c r="C13" s="16" t="s">
        <v>69</v>
      </c>
      <c r="D13" s="17">
        <v>67</v>
      </c>
      <c r="E13" s="5"/>
      <c r="F13" s="5"/>
    </row>
    <row r="14" spans="3:6" ht="12.75">
      <c r="C14" s="18" t="s">
        <v>70</v>
      </c>
      <c r="D14" s="19">
        <v>15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700</v>
      </c>
      <c r="E18" s="3">
        <f>D18/D25</f>
        <v>0.658513640639699</v>
      </c>
      <c r="F18" s="2">
        <v>12</v>
      </c>
    </row>
    <row r="19" spans="3:6" ht="12.75">
      <c r="C19" s="2" t="s">
        <v>17</v>
      </c>
      <c r="D19" s="7">
        <v>211</v>
      </c>
      <c r="E19" s="3">
        <f>D19/D25</f>
        <v>0.1984948259642521</v>
      </c>
      <c r="F19" s="2">
        <v>3</v>
      </c>
    </row>
    <row r="20" spans="3:6" ht="12.75">
      <c r="C20" s="2" t="s">
        <v>84</v>
      </c>
      <c r="D20" s="7">
        <v>0</v>
      </c>
      <c r="E20" s="3">
        <f>D20/D25</f>
        <v>0</v>
      </c>
      <c r="F20" s="2">
        <v>0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152</v>
      </c>
      <c r="E22" s="3">
        <f>D22/D25</f>
        <v>0.14299153339604892</v>
      </c>
      <c r="F22" s="2">
        <v>0</v>
      </c>
    </row>
    <row r="23" spans="3:6" ht="12.75">
      <c r="C23" s="2" t="s">
        <v>86</v>
      </c>
      <c r="D23" s="2">
        <v>0</v>
      </c>
      <c r="E23" s="3">
        <f>D24/D25</f>
        <v>0</v>
      </c>
      <c r="F23" s="2">
        <v>0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1063</v>
      </c>
      <c r="E25" s="9"/>
      <c r="F25" s="6">
        <f>SUM(F18:F24)</f>
        <v>15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Foglio73"/>
  <dimension ref="C1:F33"/>
  <sheetViews>
    <sheetView workbookViewId="0" topLeftCell="A1">
      <selection activeCell="I21" sqref="I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63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2154</v>
      </c>
      <c r="E10" s="5"/>
      <c r="F10" s="5"/>
    </row>
    <row r="11" spans="3:6" ht="12.75">
      <c r="C11" s="2" t="s">
        <v>5</v>
      </c>
      <c r="D11" s="15">
        <v>1897</v>
      </c>
      <c r="E11" s="5"/>
      <c r="F11" s="5"/>
    </row>
    <row r="12" spans="3:6" ht="12.75">
      <c r="C12" s="2" t="s">
        <v>6</v>
      </c>
      <c r="D12" s="3">
        <f>D11/D10</f>
        <v>0.8806870937790158</v>
      </c>
      <c r="E12" s="5"/>
      <c r="F12" s="5"/>
    </row>
    <row r="13" spans="3:6" ht="12.75">
      <c r="C13" s="16" t="s">
        <v>69</v>
      </c>
      <c r="D13" s="17">
        <v>100</v>
      </c>
      <c r="E13" s="5"/>
      <c r="F13" s="5"/>
    </row>
    <row r="14" spans="3:6" ht="12.75">
      <c r="C14" s="18" t="s">
        <v>70</v>
      </c>
      <c r="D14" s="19">
        <v>17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17</v>
      </c>
      <c r="D19" s="7">
        <v>290</v>
      </c>
      <c r="E19" s="3">
        <f>D19/D25</f>
        <v>0.1739652069586083</v>
      </c>
      <c r="F19" s="2">
        <v>0</v>
      </c>
    </row>
    <row r="20" spans="3:6" ht="12.75">
      <c r="C20" s="2" t="s">
        <v>84</v>
      </c>
      <c r="D20" s="7">
        <v>1050</v>
      </c>
      <c r="E20" s="3">
        <f>D20/D25</f>
        <v>0.629874025194961</v>
      </c>
      <c r="F20" s="2">
        <v>16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327</v>
      </c>
      <c r="E22" s="3">
        <f>D22/D25</f>
        <v>0.19616076784643072</v>
      </c>
      <c r="F22" s="2">
        <v>4</v>
      </c>
    </row>
    <row r="23" spans="3:6" ht="12.75">
      <c r="C23" s="2" t="s">
        <v>86</v>
      </c>
      <c r="D23" s="2">
        <v>0</v>
      </c>
      <c r="E23" s="3">
        <f>D24/D25</f>
        <v>0</v>
      </c>
      <c r="F23" s="2">
        <v>0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1667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oglio74"/>
  <dimension ref="C1:F33"/>
  <sheetViews>
    <sheetView workbookViewId="0" topLeftCell="A1">
      <selection activeCell="J26" sqref="J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64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2599</v>
      </c>
      <c r="E10" s="5"/>
      <c r="F10" s="5"/>
    </row>
    <row r="11" spans="3:6" ht="12.75">
      <c r="C11" s="2" t="s">
        <v>5</v>
      </c>
      <c r="D11" s="15">
        <v>2419</v>
      </c>
      <c r="E11" s="5"/>
      <c r="F11" s="5"/>
    </row>
    <row r="12" spans="3:6" ht="12.75">
      <c r="C12" s="2" t="s">
        <v>6</v>
      </c>
      <c r="D12" s="3">
        <f>D11/D10</f>
        <v>0.9307425933051173</v>
      </c>
      <c r="E12" s="5"/>
      <c r="F12" s="5"/>
    </row>
    <row r="13" spans="3:6" ht="12.75">
      <c r="C13" s="16" t="s">
        <v>69</v>
      </c>
      <c r="D13" s="17">
        <v>130</v>
      </c>
      <c r="E13" s="5"/>
      <c r="F13" s="5"/>
    </row>
    <row r="14" spans="3:6" ht="12.75">
      <c r="C14" s="18" t="s">
        <v>70</v>
      </c>
      <c r="D14" s="19">
        <v>17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84</v>
      </c>
      <c r="D20" s="7">
        <v>1216</v>
      </c>
      <c r="E20" s="3">
        <f>D20/D25</f>
        <v>0.5793234873749404</v>
      </c>
      <c r="F20" s="2">
        <v>16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883</v>
      </c>
      <c r="E23" s="3">
        <f>D24/D25</f>
        <v>0</v>
      </c>
      <c r="F23" s="2">
        <v>4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2099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1"/>
  <dimension ref="C1:F33"/>
  <sheetViews>
    <sheetView workbookViewId="0" topLeftCell="A1">
      <selection activeCell="H30" sqref="H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1.710937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27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3304</v>
      </c>
      <c r="E10" s="5"/>
      <c r="F10" s="5"/>
    </row>
    <row r="11" spans="3:6" ht="12.75">
      <c r="C11" s="2" t="s">
        <v>5</v>
      </c>
      <c r="D11" s="15">
        <v>3148</v>
      </c>
      <c r="E11" s="5"/>
      <c r="F11" s="5"/>
    </row>
    <row r="12" spans="3:6" ht="12.75">
      <c r="C12" s="2" t="s">
        <v>6</v>
      </c>
      <c r="D12" s="3">
        <f>D11/D10</f>
        <v>0.9527845036319612</v>
      </c>
      <c r="E12" s="5"/>
      <c r="F12" s="5"/>
    </row>
    <row r="13" spans="3:6" ht="12.75">
      <c r="C13" s="16" t="s">
        <v>69</v>
      </c>
      <c r="D13" s="17">
        <v>162</v>
      </c>
      <c r="E13" s="5"/>
      <c r="F13" s="5"/>
    </row>
    <row r="14" spans="3:6" ht="12.75">
      <c r="C14" s="18" t="s">
        <v>70</v>
      </c>
      <c r="D14" s="19">
        <v>48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17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84</v>
      </c>
      <c r="D20" s="7">
        <v>1746</v>
      </c>
      <c r="E20" s="3">
        <f>D20/D25</f>
        <v>0.666412213740458</v>
      </c>
      <c r="F20" s="2">
        <v>16</v>
      </c>
    </row>
    <row r="21" spans="3:6" ht="12.75">
      <c r="C21" s="2" t="s">
        <v>85</v>
      </c>
      <c r="D21" s="2">
        <v>0</v>
      </c>
      <c r="E21" s="3">
        <f>D21/D25</f>
        <v>0</v>
      </c>
      <c r="F21" s="2">
        <v>0</v>
      </c>
    </row>
    <row r="22" spans="3:6" ht="12.75">
      <c r="C22" s="2" t="s">
        <v>15</v>
      </c>
      <c r="D22" s="2">
        <v>0</v>
      </c>
      <c r="E22" s="3">
        <f>D22/D25</f>
        <v>0</v>
      </c>
      <c r="F22" s="2">
        <v>0</v>
      </c>
    </row>
    <row r="23" spans="3:6" ht="12.75">
      <c r="C23" s="2" t="s">
        <v>86</v>
      </c>
      <c r="D23" s="2">
        <v>874</v>
      </c>
      <c r="E23" s="3">
        <f>D24/D25</f>
        <v>0</v>
      </c>
      <c r="F23" s="2">
        <v>4</v>
      </c>
    </row>
    <row r="24" spans="3:6" ht="12.75">
      <c r="C24" s="2" t="s">
        <v>87</v>
      </c>
      <c r="D24" s="2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2620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C1:F36"/>
  <sheetViews>
    <sheetView workbookViewId="0" topLeftCell="A1">
      <selection activeCell="D37" sqref="D3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28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9733</v>
      </c>
      <c r="E10" s="5"/>
      <c r="F10" s="5"/>
    </row>
    <row r="11" spans="3:6" ht="12.75">
      <c r="C11" s="2" t="s">
        <v>5</v>
      </c>
      <c r="D11" s="15">
        <v>8840</v>
      </c>
      <c r="E11" s="5"/>
      <c r="F11" s="5"/>
    </row>
    <row r="12" spans="3:6" ht="12.75">
      <c r="C12" s="2" t="s">
        <v>6</v>
      </c>
      <c r="D12" s="3">
        <f>D11/D10</f>
        <v>0.9082502825439227</v>
      </c>
      <c r="E12" s="5"/>
      <c r="F12" s="5"/>
    </row>
    <row r="13" spans="3:6" ht="12.75">
      <c r="C13" s="16" t="s">
        <v>69</v>
      </c>
      <c r="D13" s="17">
        <v>364</v>
      </c>
      <c r="E13" s="5"/>
      <c r="F13" s="5"/>
    </row>
    <row r="14" spans="3:6" ht="12.75">
      <c r="C14" s="18" t="s">
        <v>70</v>
      </c>
      <c r="D14" s="19">
        <v>131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4118</v>
      </c>
      <c r="E18" s="3">
        <f>D18/D24</f>
        <v>0.4934691431995207</v>
      </c>
      <c r="F18" s="2">
        <v>16</v>
      </c>
    </row>
    <row r="19" spans="3:6" ht="12.75">
      <c r="C19" s="2" t="s">
        <v>17</v>
      </c>
      <c r="D19" s="7">
        <v>936</v>
      </c>
      <c r="E19" s="3">
        <f>D19/D24</f>
        <v>0.11216297183942481</v>
      </c>
      <c r="F19" s="2">
        <v>3</v>
      </c>
    </row>
    <row r="20" spans="3:6" ht="12.75">
      <c r="C20" s="2" t="s">
        <v>3</v>
      </c>
      <c r="D20" s="7">
        <v>1969</v>
      </c>
      <c r="E20" s="3">
        <f>D20/D24</f>
        <v>0.2359496704613541</v>
      </c>
      <c r="F20" s="2">
        <v>7</v>
      </c>
    </row>
    <row r="21" spans="3:6" ht="12.75">
      <c r="C21" s="2" t="s">
        <v>75</v>
      </c>
      <c r="D21" s="2">
        <v>707</v>
      </c>
      <c r="E21" s="3">
        <f>D21/D24</f>
        <v>0.08472139005392451</v>
      </c>
      <c r="F21" s="2">
        <v>2</v>
      </c>
    </row>
    <row r="22" spans="3:6" ht="12.75">
      <c r="C22" s="2" t="s">
        <v>79</v>
      </c>
      <c r="D22" s="2">
        <v>266</v>
      </c>
      <c r="E22" s="3">
        <f>D22/D24</f>
        <v>0.03187537447573397</v>
      </c>
      <c r="F22" s="2">
        <v>1</v>
      </c>
    </row>
    <row r="23" spans="3:6" ht="12.75">
      <c r="C23" s="2" t="s">
        <v>72</v>
      </c>
      <c r="D23" s="2">
        <v>349</v>
      </c>
      <c r="E23" s="3">
        <f>D23/D24</f>
        <v>0.04182144997004194</v>
      </c>
      <c r="F23" s="2">
        <v>1</v>
      </c>
    </row>
    <row r="24" spans="3:6" ht="12.75">
      <c r="C24" s="6" t="s">
        <v>12</v>
      </c>
      <c r="D24" s="8">
        <f>SUM(D18:D23)</f>
        <v>8345</v>
      </c>
      <c r="E24" s="9"/>
      <c r="F24" s="6">
        <f>SUM(F18:F23)</f>
        <v>30</v>
      </c>
    </row>
    <row r="28" ht="12.75">
      <c r="C28" s="13" t="s">
        <v>13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4" t="s">
        <v>75</v>
      </c>
      <c r="D32" s="4" t="s">
        <v>76</v>
      </c>
    </row>
    <row r="33" spans="3:4" ht="12.75">
      <c r="C33" s="4" t="s">
        <v>3</v>
      </c>
      <c r="D33" s="4" t="s">
        <v>14</v>
      </c>
    </row>
    <row r="34" spans="3:4" ht="12.75">
      <c r="C34" s="4" t="s">
        <v>19</v>
      </c>
      <c r="D34" s="4" t="s">
        <v>20</v>
      </c>
    </row>
    <row r="35" spans="3:4" ht="12.75">
      <c r="C35" s="12" t="s">
        <v>65</v>
      </c>
      <c r="D35" s="4" t="s">
        <v>66</v>
      </c>
    </row>
    <row r="36" spans="3:4" ht="12.75">
      <c r="C36" s="4" t="s">
        <v>19</v>
      </c>
      <c r="D36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C1:F39"/>
  <sheetViews>
    <sheetView workbookViewId="0" topLeftCell="A1">
      <selection activeCell="H30" sqref="H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48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54510</v>
      </c>
      <c r="E10" s="5"/>
      <c r="F10" s="5"/>
    </row>
    <row r="11" spans="3:6" ht="12.75">
      <c r="C11" s="2" t="s">
        <v>5</v>
      </c>
      <c r="D11" s="15">
        <v>51093</v>
      </c>
      <c r="E11" s="5"/>
      <c r="F11" s="5"/>
    </row>
    <row r="12" spans="3:6" ht="12.75">
      <c r="C12" s="2" t="s">
        <v>6</v>
      </c>
      <c r="D12" s="3">
        <f>D11/D10</f>
        <v>0.9373142542652724</v>
      </c>
      <c r="E12" s="5"/>
      <c r="F12" s="5"/>
    </row>
    <row r="13" spans="3:6" ht="12.75">
      <c r="C13" s="16" t="s">
        <v>69</v>
      </c>
      <c r="D13" s="17">
        <v>994</v>
      </c>
      <c r="E13" s="5"/>
      <c r="F13" s="5"/>
    </row>
    <row r="14" spans="3:6" ht="12.75">
      <c r="C14" s="18" t="s">
        <v>70</v>
      </c>
      <c r="D14" s="19">
        <v>407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19723</v>
      </c>
      <c r="E18" s="3">
        <f>D18/D26</f>
        <v>0.3969049343958786</v>
      </c>
      <c r="F18" s="2">
        <v>17</v>
      </c>
    </row>
    <row r="19" spans="3:6" ht="12.75">
      <c r="C19" s="2" t="s">
        <v>17</v>
      </c>
      <c r="D19" s="7">
        <v>2676</v>
      </c>
      <c r="E19" s="3">
        <f>D19/D26</f>
        <v>0.05385172663607824</v>
      </c>
      <c r="F19" s="2">
        <v>2</v>
      </c>
    </row>
    <row r="20" spans="3:6" ht="12.75">
      <c r="C20" s="2" t="s">
        <v>23</v>
      </c>
      <c r="D20" s="7">
        <v>1563</v>
      </c>
      <c r="E20" s="3">
        <f>D20/D26</f>
        <v>0.03145375513161072</v>
      </c>
      <c r="F20" s="2">
        <v>1</v>
      </c>
    </row>
    <row r="21" spans="3:6" ht="12.75">
      <c r="C21" s="2" t="s">
        <v>19</v>
      </c>
      <c r="D21" s="7">
        <v>10608</v>
      </c>
      <c r="E21" s="3">
        <f>D21/D26</f>
        <v>0.21347500603718908</v>
      </c>
      <c r="F21" s="2">
        <v>9</v>
      </c>
    </row>
    <row r="22" spans="3:6" ht="12.75">
      <c r="C22" s="2" t="s">
        <v>65</v>
      </c>
      <c r="D22" s="7">
        <v>730</v>
      </c>
      <c r="E22" s="3">
        <f>D22/D26</f>
        <v>0.014690493439587862</v>
      </c>
      <c r="F22" s="2">
        <v>0</v>
      </c>
    </row>
    <row r="23" spans="3:6" ht="12.75">
      <c r="C23" s="2" t="s">
        <v>67</v>
      </c>
      <c r="D23" s="2">
        <v>779</v>
      </c>
      <c r="E23" s="3">
        <f>D23/D26</f>
        <v>0.015676567656765675</v>
      </c>
      <c r="F23" s="2">
        <v>0</v>
      </c>
    </row>
    <row r="24" spans="3:6" ht="12.75">
      <c r="C24" s="2" t="s">
        <v>75</v>
      </c>
      <c r="D24" s="2">
        <v>1025</v>
      </c>
      <c r="E24" s="3">
        <f>D24/D26</f>
        <v>0.020627062706270627</v>
      </c>
      <c r="F24" s="2">
        <v>0</v>
      </c>
    </row>
    <row r="25" spans="3:6" ht="12.75">
      <c r="C25" s="2" t="s">
        <v>3</v>
      </c>
      <c r="D25" s="2">
        <v>12588</v>
      </c>
      <c r="E25" s="3">
        <f>D25/D26</f>
        <v>0.2533204539966192</v>
      </c>
      <c r="F25" s="2">
        <v>11</v>
      </c>
    </row>
    <row r="26" spans="3:6" ht="12.75">
      <c r="C26" s="6" t="s">
        <v>12</v>
      </c>
      <c r="D26" s="8">
        <f>SUM(D18:D25)</f>
        <v>49692</v>
      </c>
      <c r="E26" s="9"/>
      <c r="F26" s="6">
        <f>SUM(F18:F25)</f>
        <v>40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75</v>
      </c>
      <c r="D34" s="4" t="s">
        <v>76</v>
      </c>
    </row>
    <row r="35" spans="3:4" ht="12.75">
      <c r="C35" s="4" t="s">
        <v>3</v>
      </c>
      <c r="D35" s="4" t="s">
        <v>14</v>
      </c>
    </row>
    <row r="36" spans="3:4" ht="12.75">
      <c r="C36" s="4" t="s">
        <v>19</v>
      </c>
      <c r="D36" s="4" t="s">
        <v>20</v>
      </c>
    </row>
    <row r="37" spans="3:4" ht="12.75">
      <c r="C37" s="12" t="s">
        <v>65</v>
      </c>
      <c r="D37" s="4" t="s">
        <v>66</v>
      </c>
    </row>
    <row r="38" spans="3:4" ht="12.75">
      <c r="C38" s="4" t="s">
        <v>19</v>
      </c>
      <c r="D38" s="4" t="s">
        <v>20</v>
      </c>
    </row>
    <row r="39" spans="3:4" ht="12.75">
      <c r="C39" s="4" t="s">
        <v>67</v>
      </c>
      <c r="D39" s="4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9"/>
  <dimension ref="C1:F34"/>
  <sheetViews>
    <sheetView workbookViewId="0" topLeftCell="A1">
      <selection activeCell="H21" sqref="H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29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3428</v>
      </c>
      <c r="E10" s="5"/>
      <c r="F10" s="5"/>
    </row>
    <row r="11" spans="3:6" ht="12.75">
      <c r="C11" s="2" t="s">
        <v>5</v>
      </c>
      <c r="D11" s="15">
        <v>3174</v>
      </c>
      <c r="E11" s="5"/>
      <c r="F11" s="5"/>
    </row>
    <row r="12" spans="3:6" ht="12.75">
      <c r="C12" s="2" t="s">
        <v>6</v>
      </c>
      <c r="D12" s="3">
        <f>D11/D10</f>
        <v>0.925904317386231</v>
      </c>
      <c r="E12" s="5"/>
      <c r="F12" s="5"/>
    </row>
    <row r="13" spans="3:6" ht="12.75">
      <c r="C13" s="16" t="s">
        <v>69</v>
      </c>
      <c r="D13" s="17">
        <v>97</v>
      </c>
      <c r="E13" s="5"/>
      <c r="F13" s="5"/>
    </row>
    <row r="14" spans="3:6" ht="12.75">
      <c r="C14" s="18" t="s">
        <v>70</v>
      </c>
      <c r="D14" s="19">
        <v>43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78</v>
      </c>
      <c r="D18" s="7">
        <v>1378</v>
      </c>
      <c r="E18" s="3">
        <f>D18/D21</f>
        <v>0.45418589321028346</v>
      </c>
      <c r="F18" s="2">
        <v>9</v>
      </c>
    </row>
    <row r="19" spans="3:6" ht="12.75">
      <c r="C19" s="2" t="s">
        <v>17</v>
      </c>
      <c r="D19" s="7">
        <v>451</v>
      </c>
      <c r="E19" s="3">
        <f>D19/D21</f>
        <v>0.14864864864864866</v>
      </c>
      <c r="F19" s="2">
        <v>3</v>
      </c>
    </row>
    <row r="20" spans="3:6" ht="12.75">
      <c r="C20" s="2" t="s">
        <v>80</v>
      </c>
      <c r="D20" s="7">
        <v>1205</v>
      </c>
      <c r="E20" s="3">
        <f>D20/D21</f>
        <v>0.3971654581410679</v>
      </c>
      <c r="F20" s="2">
        <v>8</v>
      </c>
    </row>
    <row r="21" spans="3:6" ht="12.75">
      <c r="C21" s="6" t="s">
        <v>12</v>
      </c>
      <c r="D21" s="8">
        <f>SUM(D18:D20)</f>
        <v>3034</v>
      </c>
      <c r="E21" s="9"/>
      <c r="F21" s="6">
        <f>SUM(F18:F20)</f>
        <v>20</v>
      </c>
    </row>
    <row r="25" ht="12.75">
      <c r="C25" s="13" t="s">
        <v>13</v>
      </c>
    </row>
    <row r="27" spans="3:4" ht="12.75">
      <c r="C27" s="4" t="s">
        <v>15</v>
      </c>
      <c r="D27" s="4" t="s">
        <v>16</v>
      </c>
    </row>
    <row r="28" spans="3:4" ht="12.75">
      <c r="C28" s="4" t="s">
        <v>17</v>
      </c>
      <c r="D28" s="4" t="s">
        <v>18</v>
      </c>
    </row>
    <row r="29" spans="3:4" ht="12.75">
      <c r="C29" s="4" t="s">
        <v>75</v>
      </c>
      <c r="D29" s="4" t="s">
        <v>76</v>
      </c>
    </row>
    <row r="30" spans="3:4" ht="12.75">
      <c r="C30" s="4" t="s">
        <v>3</v>
      </c>
      <c r="D30" s="4" t="s">
        <v>14</v>
      </c>
    </row>
    <row r="31" spans="3:4" ht="12.75">
      <c r="C31" s="4" t="s">
        <v>19</v>
      </c>
      <c r="D31" s="4" t="s">
        <v>20</v>
      </c>
    </row>
    <row r="32" spans="3:4" ht="12.75">
      <c r="C32" s="12" t="s">
        <v>65</v>
      </c>
      <c r="D32" s="4" t="s">
        <v>66</v>
      </c>
    </row>
    <row r="33" spans="3:4" ht="12.75">
      <c r="C33" s="4" t="s">
        <v>19</v>
      </c>
      <c r="D33" s="4" t="s">
        <v>20</v>
      </c>
    </row>
    <row r="34" spans="3:4" ht="12.75">
      <c r="C34" s="4" t="s">
        <v>67</v>
      </c>
      <c r="D34" s="4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0"/>
  <dimension ref="C1:F32"/>
  <sheetViews>
    <sheetView workbookViewId="0" topLeftCell="A1">
      <selection activeCell="C41" sqref="C4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44</v>
      </c>
    </row>
    <row r="4" spans="3:4" ht="12.75">
      <c r="C4" s="1"/>
      <c r="D4" s="1"/>
    </row>
    <row r="5" spans="3:4" ht="12.75">
      <c r="C5" s="1" t="s">
        <v>0</v>
      </c>
      <c r="D5" s="1" t="s">
        <v>30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4">
        <v>3316</v>
      </c>
      <c r="E10" s="5"/>
      <c r="F10" s="5"/>
    </row>
    <row r="11" spans="3:6" ht="12.75">
      <c r="C11" s="2" t="s">
        <v>5</v>
      </c>
      <c r="D11" s="15">
        <v>3135</v>
      </c>
      <c r="E11" s="5"/>
      <c r="F11" s="5"/>
    </row>
    <row r="12" spans="3:6" ht="12.75">
      <c r="C12" s="2" t="s">
        <v>6</v>
      </c>
      <c r="D12" s="3">
        <f>D11/D10</f>
        <v>0.945416164053076</v>
      </c>
      <c r="E12" s="5"/>
      <c r="F12" s="5"/>
    </row>
    <row r="13" spans="3:6" ht="12.75">
      <c r="C13" s="16" t="s">
        <v>69</v>
      </c>
      <c r="D13" s="17">
        <v>74</v>
      </c>
      <c r="E13" s="5"/>
      <c r="F13" s="5"/>
    </row>
    <row r="14" spans="3:6" ht="12.75">
      <c r="C14" s="18" t="s">
        <v>70</v>
      </c>
      <c r="D14" s="19">
        <v>39</v>
      </c>
      <c r="E14" s="5"/>
      <c r="F14" s="5"/>
    </row>
    <row r="15" spans="3:6" ht="12.75">
      <c r="C15" s="20" t="s">
        <v>71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1542</v>
      </c>
      <c r="E18" s="3">
        <f>D18/D22</f>
        <v>0.5102581072137657</v>
      </c>
      <c r="F18" s="2">
        <v>11</v>
      </c>
    </row>
    <row r="19" spans="3:6" ht="12.75">
      <c r="C19" s="2" t="s">
        <v>17</v>
      </c>
      <c r="D19" s="7">
        <v>362</v>
      </c>
      <c r="E19" s="3">
        <f>D19/D22</f>
        <v>0.11978821972203839</v>
      </c>
      <c r="F19" s="2">
        <v>2</v>
      </c>
    </row>
    <row r="20" spans="3:6" ht="12.75">
      <c r="C20" s="2" t="s">
        <v>3</v>
      </c>
      <c r="D20" s="7">
        <v>956</v>
      </c>
      <c r="E20" s="3">
        <f>D20/D22</f>
        <v>0.31634679020516215</v>
      </c>
      <c r="F20" s="2">
        <v>6</v>
      </c>
    </row>
    <row r="21" spans="3:6" ht="12.75">
      <c r="C21" s="2" t="s">
        <v>75</v>
      </c>
      <c r="D21" s="7">
        <v>162</v>
      </c>
      <c r="E21" s="3">
        <f>D21/D22</f>
        <v>0.053606882859033755</v>
      </c>
      <c r="F21" s="2">
        <v>1</v>
      </c>
    </row>
    <row r="22" spans="3:6" ht="12.75">
      <c r="C22" s="6" t="s">
        <v>12</v>
      </c>
      <c r="D22" s="8">
        <f>SUM(D18:D21)</f>
        <v>3022</v>
      </c>
      <c r="E22" s="9"/>
      <c r="F22" s="6">
        <f>SUM(F18:F21)</f>
        <v>20</v>
      </c>
    </row>
    <row r="26" ht="12.75">
      <c r="C26" s="13" t="s">
        <v>13</v>
      </c>
    </row>
    <row r="28" spans="3:4" ht="12.75">
      <c r="C28" s="4" t="s">
        <v>15</v>
      </c>
      <c r="D28" s="4" t="s">
        <v>16</v>
      </c>
    </row>
    <row r="29" spans="3:4" ht="12.75">
      <c r="C29" s="4" t="s">
        <v>17</v>
      </c>
      <c r="D29" s="4" t="s">
        <v>18</v>
      </c>
    </row>
    <row r="30" spans="3:4" ht="12.75">
      <c r="C30" s="4" t="s">
        <v>75</v>
      </c>
      <c r="D30" s="4" t="s">
        <v>76</v>
      </c>
    </row>
    <row r="31" spans="3:4" ht="12.75">
      <c r="C31" s="4" t="s">
        <v>3</v>
      </c>
      <c r="D31" s="4" t="s">
        <v>14</v>
      </c>
    </row>
    <row r="32" spans="3:4" ht="12.75">
      <c r="C32" s="12" t="s">
        <v>65</v>
      </c>
      <c r="D32" s="4" t="s">
        <v>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dipaolo_c</cp:lastModifiedBy>
  <dcterms:created xsi:type="dcterms:W3CDTF">1996-11-05T10:16:36Z</dcterms:created>
  <dcterms:modified xsi:type="dcterms:W3CDTF">2011-02-03T13:50:31Z</dcterms:modified>
  <cp:category/>
  <cp:version/>
  <cp:contentType/>
  <cp:contentStatus/>
</cp:coreProperties>
</file>