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RGENTA" sheetId="1" r:id="rId1"/>
    <sheet name="BERRA" sheetId="2" r:id="rId2"/>
    <sheet name="BONDENO" sheetId="3" r:id="rId3"/>
    <sheet name="CODIGORO" sheetId="4" r:id="rId4"/>
    <sheet name="COMACCHIO" sheetId="5" r:id="rId5"/>
    <sheet name="COPPARO" sheetId="6" r:id="rId6"/>
    <sheet name="FERRARA" sheetId="7" r:id="rId7"/>
    <sheet name="IOLANDA DI SAVOIA" sheetId="8" r:id="rId8"/>
    <sheet name="LAGOSANTO" sheetId="9" r:id="rId9"/>
    <sheet name="MASI TORELLO" sheetId="10" r:id="rId10"/>
    <sheet name="MIGLIARO" sheetId="11" r:id="rId11"/>
    <sheet name="MIGLIARINO" sheetId="12" r:id="rId12"/>
    <sheet name="MIRABELLO" sheetId="13" r:id="rId13"/>
    <sheet name="OSTELLATO" sheetId="14" r:id="rId14"/>
    <sheet name="POGGIO RENATICO" sheetId="15" r:id="rId15"/>
    <sheet name="PORTOMAGGIORE" sheetId="16" r:id="rId16"/>
    <sheet name="RO FERRARESE" sheetId="17" r:id="rId17"/>
    <sheet name="SANT'AGOSTINO" sheetId="18" r:id="rId18"/>
    <sheet name="VIGARANO MAINARDA" sheetId="19" r:id="rId19"/>
    <sheet name="VOGHIERA" sheetId="20" r:id="rId20"/>
  </sheets>
  <definedNames/>
  <calcPr fullCalcOnLoad="1"/>
</workbook>
</file>

<file path=xl/sharedStrings.xml><?xml version="1.0" encoding="utf-8"?>
<sst xmlns="http://schemas.openxmlformats.org/spreadsheetml/2006/main" count="735" uniqueCount="61">
  <si>
    <t>COMUNE</t>
  </si>
  <si>
    <t>PROVINCIA</t>
  </si>
  <si>
    <t>ELEZIONI</t>
  </si>
  <si>
    <t>D.C.</t>
  </si>
  <si>
    <t>ELETTORI</t>
  </si>
  <si>
    <t>VOTANTI</t>
  </si>
  <si>
    <t>AFFLUENZA</t>
  </si>
  <si>
    <t>LISTE</t>
  </si>
  <si>
    <t>VOTI</t>
  </si>
  <si>
    <t>%</t>
  </si>
  <si>
    <t>SEGGI</t>
  </si>
  <si>
    <t>REGIONE  EMILIA-ROMAGNA</t>
  </si>
  <si>
    <t>TOT</t>
  </si>
  <si>
    <t>SIGLARIO DELLE LISTE</t>
  </si>
  <si>
    <t>DEMOCRAZIA CRISTIANA</t>
  </si>
  <si>
    <t>P.C.I.</t>
  </si>
  <si>
    <t>PARTITO COMUNISTA ITALIANO</t>
  </si>
  <si>
    <t>P.S.I.</t>
  </si>
  <si>
    <t>PARTITO SOCIALISTA ITALIANO</t>
  </si>
  <si>
    <t>P.R.I.</t>
  </si>
  <si>
    <t>PARTITO REPUBBLICANO ITALIANO</t>
  </si>
  <si>
    <t>PARTITO LIBERALE ITALIANO</t>
  </si>
  <si>
    <t>MOVIMENTO SOCIALE ITALIANO</t>
  </si>
  <si>
    <t>P.L.I.</t>
  </si>
  <si>
    <t>M.S.I.</t>
  </si>
  <si>
    <t>ARGENTA</t>
  </si>
  <si>
    <t>BERRA</t>
  </si>
  <si>
    <t>BONDENO</t>
  </si>
  <si>
    <t>P.S.D.I.</t>
  </si>
  <si>
    <t>PARTITO SOCIALISTA DEMOCRATICO ITALIANO</t>
  </si>
  <si>
    <t>FERRARA</t>
  </si>
  <si>
    <t>CODIGORO</t>
  </si>
  <si>
    <t>COMACCHIO</t>
  </si>
  <si>
    <t>COPPARO</t>
  </si>
  <si>
    <t>MIGLIARINO</t>
  </si>
  <si>
    <t>OSTELLATO</t>
  </si>
  <si>
    <t>POGGIO RENATICO</t>
  </si>
  <si>
    <t>RO FERRARESE</t>
  </si>
  <si>
    <t>SANT'AGOSTINO</t>
  </si>
  <si>
    <t>VIGARANO MAINARDA</t>
  </si>
  <si>
    <t>PORTOMAGGIORE</t>
  </si>
  <si>
    <t>IOLANDA DI SAVOIA</t>
  </si>
  <si>
    <t xml:space="preserve">SCHEDE BIANCHE </t>
  </si>
  <si>
    <t>SCHEDE E VOTI NULLI</t>
  </si>
  <si>
    <t>SCHEDE CONT. E NON ATTR.</t>
  </si>
  <si>
    <t>LAGOSANTO</t>
  </si>
  <si>
    <t>MASI TORELLO</t>
  </si>
  <si>
    <t>MIRABELLO</t>
  </si>
  <si>
    <t>VOGHIERA</t>
  </si>
  <si>
    <t>COMUNALI NOVEMBRE 1964</t>
  </si>
  <si>
    <t>MISTE DI CENTRO SINISTRA</t>
  </si>
  <si>
    <t>MISTE DI SINISTRA</t>
  </si>
  <si>
    <t>ETEROGENEE</t>
  </si>
  <si>
    <t>MIGLIARO</t>
  </si>
  <si>
    <t>P.S.I.U.P.</t>
  </si>
  <si>
    <t>PARTITO SOCIALISTA ITALIANO DI UNITA' PROLERIARIA</t>
  </si>
  <si>
    <t>ETEROGENEA</t>
  </si>
  <si>
    <t>P.S.I.U.P</t>
  </si>
  <si>
    <t>P.C.I.- Ind.</t>
  </si>
  <si>
    <t>MISTA DI DESTRA</t>
  </si>
  <si>
    <t>P.C.I.-Ind.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</si>
</sst>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0" xfId="0" applyFont="1" applyFill="1" applyAlignment="1">
      <alignment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0" fontId="0" fillId="2" borderId="0" xfId="0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36"/>
  <sheetViews>
    <sheetView tabSelected="1" workbookViewId="0" topLeftCell="A1">
      <selection activeCell="D45" sqref="D4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30</v>
      </c>
    </row>
    <row r="4" spans="3:4" ht="12.75">
      <c r="C4" s="1"/>
      <c r="D4" s="1"/>
    </row>
    <row r="5" spans="3:4" ht="12.75">
      <c r="C5" s="1" t="s">
        <v>0</v>
      </c>
      <c r="D5" s="1" t="s">
        <v>25</v>
      </c>
    </row>
    <row r="6" spans="3:4" ht="12.75">
      <c r="C6" s="1"/>
      <c r="D6" s="1"/>
    </row>
    <row r="7" spans="3:4" ht="12.75">
      <c r="C7" s="1" t="s">
        <v>2</v>
      </c>
      <c r="D7" s="1" t="s">
        <v>49</v>
      </c>
    </row>
    <row r="10" spans="3:6" ht="12.75">
      <c r="C10" s="2" t="s">
        <v>4</v>
      </c>
      <c r="D10" s="13">
        <v>19887</v>
      </c>
      <c r="E10" s="5"/>
      <c r="F10" s="5"/>
    </row>
    <row r="11" spans="3:6" ht="12.75">
      <c r="C11" s="2" t="s">
        <v>5</v>
      </c>
      <c r="D11" s="14">
        <v>19161</v>
      </c>
      <c r="E11" s="5"/>
      <c r="F11" s="5"/>
    </row>
    <row r="12" spans="3:6" ht="12.75">
      <c r="C12" s="2" t="s">
        <v>6</v>
      </c>
      <c r="D12" s="3">
        <f>D11/D10</f>
        <v>0.9634937396289033</v>
      </c>
      <c r="E12" s="5"/>
      <c r="F12" s="5"/>
    </row>
    <row r="13" spans="3:6" ht="12.75">
      <c r="C13" s="15" t="s">
        <v>42</v>
      </c>
      <c r="D13" s="16">
        <v>376</v>
      </c>
      <c r="E13" s="5"/>
      <c r="F13" s="5"/>
    </row>
    <row r="14" spans="3:6" ht="12.75">
      <c r="C14" s="17" t="s">
        <v>43</v>
      </c>
      <c r="D14" s="18">
        <v>104</v>
      </c>
      <c r="E14" s="5"/>
      <c r="F14" s="5"/>
    </row>
    <row r="15" spans="3:6" ht="12.75">
      <c r="C15" s="19" t="s">
        <v>44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9288</v>
      </c>
      <c r="E18" s="3">
        <f>D18/D25</f>
        <v>0.4971896579412237</v>
      </c>
      <c r="F18" s="2">
        <v>16</v>
      </c>
    </row>
    <row r="19" spans="3:6" ht="12.75">
      <c r="C19" s="2" t="s">
        <v>23</v>
      </c>
      <c r="D19" s="7">
        <v>575</v>
      </c>
      <c r="E19" s="3">
        <f>D19/D25</f>
        <v>0.030779936834216582</v>
      </c>
      <c r="F19" s="2">
        <v>1</v>
      </c>
    </row>
    <row r="20" spans="3:6" ht="12.75">
      <c r="C20" s="2" t="s">
        <v>17</v>
      </c>
      <c r="D20" s="2">
        <v>3966</v>
      </c>
      <c r="E20" s="3">
        <f>D20/D25</f>
        <v>0.21230126866870083</v>
      </c>
      <c r="F20" s="2">
        <v>6</v>
      </c>
    </row>
    <row r="21" spans="3:6" ht="12.75">
      <c r="C21" s="2" t="s">
        <v>28</v>
      </c>
      <c r="D21" s="2">
        <v>1134</v>
      </c>
      <c r="E21" s="3">
        <f>D22/D25</f>
        <v>0.14785075745409776</v>
      </c>
      <c r="F21" s="2">
        <v>2</v>
      </c>
    </row>
    <row r="22" spans="3:6" ht="12.75">
      <c r="C22" s="2" t="s">
        <v>3</v>
      </c>
      <c r="D22" s="2">
        <v>2762</v>
      </c>
      <c r="E22" s="3">
        <f>D22/D25</f>
        <v>0.14785075745409776</v>
      </c>
      <c r="F22" s="2">
        <v>4</v>
      </c>
    </row>
    <row r="23" spans="3:6" ht="12.75">
      <c r="C23" s="2" t="s">
        <v>24</v>
      </c>
      <c r="D23" s="2">
        <v>375</v>
      </c>
      <c r="E23" s="3">
        <f>D23/D25</f>
        <v>0.02007387184840212</v>
      </c>
      <c r="F23" s="2">
        <v>0</v>
      </c>
    </row>
    <row r="24" spans="3:6" ht="12.75">
      <c r="C24" s="2" t="s">
        <v>54</v>
      </c>
      <c r="D24" s="2">
        <v>581</v>
      </c>
      <c r="E24" s="3">
        <f>D24/D25</f>
        <v>0.03110111878379102</v>
      </c>
      <c r="F24" s="2">
        <v>1</v>
      </c>
    </row>
    <row r="25" spans="3:6" ht="12.75">
      <c r="C25" s="6" t="s">
        <v>12</v>
      </c>
      <c r="D25" s="8">
        <f>SUM(D18:D24)</f>
        <v>18681</v>
      </c>
      <c r="E25" s="9"/>
      <c r="F25" s="6">
        <f>SUM(F18:F24)</f>
        <v>30</v>
      </c>
    </row>
    <row r="29" ht="12.75">
      <c r="C29" s="12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21" t="s">
        <v>28</v>
      </c>
      <c r="D33" s="4" t="s">
        <v>29</v>
      </c>
    </row>
    <row r="34" spans="3:4" ht="12.75">
      <c r="C34" s="4" t="s">
        <v>54</v>
      </c>
      <c r="D34" s="4" t="s">
        <v>55</v>
      </c>
    </row>
    <row r="35" spans="3:4" ht="12.75">
      <c r="C35" s="4" t="s">
        <v>3</v>
      </c>
      <c r="D35" s="4" t="s">
        <v>14</v>
      </c>
    </row>
    <row r="36" spans="3:4" ht="12.75">
      <c r="C36" s="4" t="s">
        <v>23</v>
      </c>
      <c r="D36" s="4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F31"/>
  <sheetViews>
    <sheetView workbookViewId="0" topLeftCell="A1">
      <selection activeCell="H29" sqref="H2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30</v>
      </c>
    </row>
    <row r="4" spans="3:4" ht="12.75">
      <c r="C4" s="1"/>
      <c r="D4" s="1"/>
    </row>
    <row r="5" spans="3:4" ht="12.75">
      <c r="C5" s="1" t="s">
        <v>0</v>
      </c>
      <c r="D5" s="1" t="s">
        <v>46</v>
      </c>
    </row>
    <row r="6" spans="3:4" ht="12.75">
      <c r="C6" s="1"/>
      <c r="D6" s="1"/>
    </row>
    <row r="7" spans="3:4" ht="12.75">
      <c r="C7" s="1" t="s">
        <v>2</v>
      </c>
      <c r="D7" s="1" t="s">
        <v>49</v>
      </c>
    </row>
    <row r="9" spans="3:6" ht="12.75">
      <c r="C9" s="2" t="s">
        <v>4</v>
      </c>
      <c r="D9" s="13">
        <v>1940</v>
      </c>
      <c r="E9" s="5"/>
      <c r="F9" s="5"/>
    </row>
    <row r="10" spans="3:6" ht="12.75">
      <c r="C10" s="2" t="s">
        <v>5</v>
      </c>
      <c r="D10" s="14">
        <v>1854</v>
      </c>
      <c r="E10" s="5"/>
      <c r="F10" s="5"/>
    </row>
    <row r="11" spans="3:6" ht="12.75">
      <c r="C11" s="2" t="s">
        <v>6</v>
      </c>
      <c r="D11" s="3">
        <f>D10/D9</f>
        <v>0.9556701030927836</v>
      </c>
      <c r="E11" s="5"/>
      <c r="F11" s="5"/>
    </row>
    <row r="12" spans="3:6" ht="12.75">
      <c r="C12" s="15" t="s">
        <v>42</v>
      </c>
      <c r="D12" s="16">
        <v>105</v>
      </c>
      <c r="E12" s="5"/>
      <c r="F12" s="5"/>
    </row>
    <row r="13" spans="3:6" ht="12.75">
      <c r="C13" s="17" t="s">
        <v>43</v>
      </c>
      <c r="D13" s="18">
        <v>17</v>
      </c>
      <c r="E13" s="5"/>
      <c r="F13" s="5"/>
    </row>
    <row r="14" spans="3:6" ht="12.75">
      <c r="C14" s="19" t="s">
        <v>44</v>
      </c>
      <c r="D14" s="20"/>
      <c r="E14" s="5"/>
      <c r="F14" s="5"/>
    </row>
    <row r="15" spans="3:6" ht="12.75">
      <c r="C15" s="5"/>
      <c r="D15" s="5"/>
      <c r="E15" s="5"/>
      <c r="F15" s="5"/>
    </row>
    <row r="16" spans="3:6" ht="12.75">
      <c r="C16" s="6" t="s">
        <v>7</v>
      </c>
      <c r="D16" s="6" t="s">
        <v>8</v>
      </c>
      <c r="E16" s="6" t="s">
        <v>9</v>
      </c>
      <c r="F16" s="6" t="s">
        <v>10</v>
      </c>
    </row>
    <row r="17" spans="3:6" ht="12.75">
      <c r="C17" s="2" t="s">
        <v>17</v>
      </c>
      <c r="D17" s="7">
        <v>380</v>
      </c>
      <c r="E17" s="3">
        <f>D17/D22</f>
        <v>0.23735165521549031</v>
      </c>
      <c r="F17" s="2">
        <v>3</v>
      </c>
    </row>
    <row r="18" spans="3:6" ht="12.75">
      <c r="C18" s="2" t="s">
        <v>50</v>
      </c>
      <c r="D18" s="7">
        <v>761</v>
      </c>
      <c r="E18" s="3">
        <f>D18/D22</f>
        <v>0.47532792004996877</v>
      </c>
      <c r="F18" s="2">
        <v>12</v>
      </c>
    </row>
    <row r="19" spans="3:6" ht="12.75">
      <c r="C19" s="2" t="s">
        <v>23</v>
      </c>
      <c r="D19" s="2">
        <v>90</v>
      </c>
      <c r="E19" s="3">
        <f>D19/D22</f>
        <v>0.056214865708931916</v>
      </c>
      <c r="F19" s="2">
        <v>0</v>
      </c>
    </row>
    <row r="20" spans="3:6" ht="12.75">
      <c r="C20" s="2" t="s">
        <v>51</v>
      </c>
      <c r="D20" s="2">
        <v>370</v>
      </c>
      <c r="E20" s="3">
        <f>D21/D22</f>
        <v>0</v>
      </c>
      <c r="F20" s="2">
        <v>0</v>
      </c>
    </row>
    <row r="21" spans="3:6" ht="12.75">
      <c r="C21" s="2" t="s">
        <v>52</v>
      </c>
      <c r="D21" s="2">
        <v>0</v>
      </c>
      <c r="E21" s="3">
        <f>D21/D22</f>
        <v>0</v>
      </c>
      <c r="F21" s="2">
        <v>0</v>
      </c>
    </row>
    <row r="22" spans="3:6" ht="12.75">
      <c r="C22" s="6" t="s">
        <v>12</v>
      </c>
      <c r="D22" s="8">
        <f>SUM(D17:D21)</f>
        <v>1601</v>
      </c>
      <c r="E22" s="9"/>
      <c r="F22" s="6">
        <f>SUM(F17:F21)</f>
        <v>15</v>
      </c>
    </row>
    <row r="26" ht="12.75">
      <c r="C26" s="12" t="s">
        <v>13</v>
      </c>
    </row>
    <row r="28" spans="3:4" ht="12.75">
      <c r="C28" s="4" t="s">
        <v>15</v>
      </c>
      <c r="D28" s="4" t="s">
        <v>16</v>
      </c>
    </row>
    <row r="29" spans="3:4" ht="12.75">
      <c r="C29" s="4" t="s">
        <v>17</v>
      </c>
      <c r="D29" s="4" t="s">
        <v>18</v>
      </c>
    </row>
    <row r="30" spans="3:4" ht="12.75">
      <c r="C30" s="21" t="s">
        <v>28</v>
      </c>
      <c r="D30" s="4" t="s">
        <v>29</v>
      </c>
    </row>
    <row r="31" spans="3:4" ht="12.75">
      <c r="C31" s="4" t="s">
        <v>3</v>
      </c>
      <c r="D31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F31"/>
  <sheetViews>
    <sheetView workbookViewId="0" topLeftCell="A1">
      <selection activeCell="I24" sqref="I2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30</v>
      </c>
    </row>
    <row r="4" spans="3:4" ht="12.75">
      <c r="C4" s="1"/>
      <c r="D4" s="1"/>
    </row>
    <row r="5" spans="3:4" ht="12.75">
      <c r="C5" s="1" t="s">
        <v>0</v>
      </c>
      <c r="D5" s="1" t="s">
        <v>53</v>
      </c>
    </row>
    <row r="6" spans="3:4" ht="12.75">
      <c r="C6" s="1"/>
      <c r="D6" s="1"/>
    </row>
    <row r="7" spans="3:4" ht="12.75">
      <c r="C7" s="1" t="s">
        <v>2</v>
      </c>
      <c r="D7" s="1" t="s">
        <v>49</v>
      </c>
    </row>
    <row r="9" spans="3:6" ht="12.75">
      <c r="C9" s="2" t="s">
        <v>4</v>
      </c>
      <c r="D9" s="13">
        <v>2032</v>
      </c>
      <c r="E9" s="5"/>
      <c r="F9" s="5"/>
    </row>
    <row r="10" spans="3:6" ht="12.75">
      <c r="C10" s="2" t="s">
        <v>5</v>
      </c>
      <c r="D10" s="14">
        <v>1962</v>
      </c>
      <c r="E10" s="5"/>
      <c r="F10" s="5"/>
    </row>
    <row r="11" spans="3:6" ht="12.75">
      <c r="C11" s="2" t="s">
        <v>6</v>
      </c>
      <c r="D11" s="3">
        <f>D10/D9</f>
        <v>0.9655511811023622</v>
      </c>
      <c r="E11" s="5"/>
      <c r="F11" s="5"/>
    </row>
    <row r="12" spans="3:6" ht="12.75">
      <c r="C12" s="15" t="s">
        <v>42</v>
      </c>
      <c r="D12" s="16">
        <v>75</v>
      </c>
      <c r="E12" s="5"/>
      <c r="F12" s="5"/>
    </row>
    <row r="13" spans="3:6" ht="12.75">
      <c r="C13" s="17" t="s">
        <v>43</v>
      </c>
      <c r="D13" s="18">
        <v>24</v>
      </c>
      <c r="E13" s="5"/>
      <c r="F13" s="5"/>
    </row>
    <row r="14" spans="3:6" ht="12.75">
      <c r="C14" s="19" t="s">
        <v>44</v>
      </c>
      <c r="D14" s="20"/>
      <c r="E14" s="5"/>
      <c r="F14" s="5"/>
    </row>
    <row r="15" spans="3:6" ht="12.75">
      <c r="C15" s="5"/>
      <c r="D15" s="5"/>
      <c r="E15" s="5"/>
      <c r="F15" s="5"/>
    </row>
    <row r="16" spans="3:6" ht="12.75">
      <c r="C16" s="6" t="s">
        <v>7</v>
      </c>
      <c r="D16" s="6" t="s">
        <v>8</v>
      </c>
      <c r="E16" s="6" t="s">
        <v>9</v>
      </c>
      <c r="F16" s="6" t="s">
        <v>10</v>
      </c>
    </row>
    <row r="17" spans="3:6" ht="12.75">
      <c r="C17" s="2" t="s">
        <v>17</v>
      </c>
      <c r="D17" s="7">
        <v>386</v>
      </c>
      <c r="E17" s="3">
        <f>D17/D22</f>
        <v>0.2111597374179431</v>
      </c>
      <c r="F17" s="2">
        <v>0</v>
      </c>
    </row>
    <row r="18" spans="3:6" ht="12.75">
      <c r="C18" s="2" t="s">
        <v>50</v>
      </c>
      <c r="D18" s="7">
        <v>423</v>
      </c>
      <c r="E18" s="3">
        <f>D18/D22</f>
        <v>0.2314004376367615</v>
      </c>
      <c r="F18" s="2">
        <v>4</v>
      </c>
    </row>
    <row r="19" spans="3:6" ht="12.75">
      <c r="C19" s="2" t="s">
        <v>23</v>
      </c>
      <c r="D19" s="2">
        <v>0</v>
      </c>
      <c r="E19" s="3">
        <f>D19/D22</f>
        <v>0</v>
      </c>
      <c r="F19" s="2">
        <v>0</v>
      </c>
    </row>
    <row r="20" spans="3:6" ht="12.75">
      <c r="C20" s="2" t="s">
        <v>51</v>
      </c>
      <c r="D20" s="2">
        <v>973</v>
      </c>
      <c r="E20" s="3">
        <f>D21/D22</f>
        <v>0.02516411378555799</v>
      </c>
      <c r="F20" s="2">
        <v>16</v>
      </c>
    </row>
    <row r="21" spans="3:6" ht="12.75">
      <c r="C21" s="2" t="s">
        <v>52</v>
      </c>
      <c r="D21" s="2">
        <v>46</v>
      </c>
      <c r="E21" s="3">
        <f>D21/D22</f>
        <v>0.02516411378555799</v>
      </c>
      <c r="F21" s="2">
        <v>0</v>
      </c>
    </row>
    <row r="22" spans="3:6" ht="12.75">
      <c r="C22" s="6" t="s">
        <v>12</v>
      </c>
      <c r="D22" s="8">
        <f>SUM(D17:D21)</f>
        <v>1828</v>
      </c>
      <c r="E22" s="9"/>
      <c r="F22" s="6">
        <f>SUM(F17:F21)</f>
        <v>20</v>
      </c>
    </row>
    <row r="26" ht="12.75">
      <c r="C26" s="12" t="s">
        <v>13</v>
      </c>
    </row>
    <row r="28" spans="3:4" ht="12.75">
      <c r="C28" s="4" t="s">
        <v>15</v>
      </c>
      <c r="D28" s="4" t="s">
        <v>16</v>
      </c>
    </row>
    <row r="29" spans="3:4" ht="12.75">
      <c r="C29" s="4" t="s">
        <v>17</v>
      </c>
      <c r="D29" s="4" t="s">
        <v>18</v>
      </c>
    </row>
    <row r="30" spans="3:4" ht="12.75">
      <c r="C30" s="21" t="s">
        <v>28</v>
      </c>
      <c r="D30" s="4" t="s">
        <v>29</v>
      </c>
    </row>
    <row r="31" spans="3:4" ht="12.75">
      <c r="C31" s="4" t="s">
        <v>3</v>
      </c>
      <c r="D31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F35"/>
  <sheetViews>
    <sheetView workbookViewId="0" topLeftCell="A1">
      <selection activeCell="J26" sqref="J2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30</v>
      </c>
    </row>
    <row r="4" spans="3:4" ht="12.75">
      <c r="C4" s="1"/>
      <c r="D4" s="1"/>
    </row>
    <row r="5" spans="3:4" ht="12.75">
      <c r="C5" s="1" t="s">
        <v>0</v>
      </c>
      <c r="D5" s="1" t="s">
        <v>34</v>
      </c>
    </row>
    <row r="6" spans="3:4" ht="12.75">
      <c r="C6" s="1"/>
      <c r="D6" s="1"/>
    </row>
    <row r="7" spans="3:4" ht="12.75">
      <c r="C7" s="1" t="s">
        <v>2</v>
      </c>
      <c r="D7" s="1" t="s">
        <v>49</v>
      </c>
    </row>
    <row r="10" spans="3:6" ht="12.75">
      <c r="C10" s="2" t="s">
        <v>4</v>
      </c>
      <c r="D10" s="13">
        <v>3465</v>
      </c>
      <c r="E10" s="5"/>
      <c r="F10" s="5"/>
    </row>
    <row r="11" spans="3:6" ht="12.75">
      <c r="C11" s="2" t="s">
        <v>5</v>
      </c>
      <c r="D11" s="14">
        <v>3314</v>
      </c>
      <c r="E11" s="5"/>
      <c r="F11" s="5"/>
    </row>
    <row r="12" spans="3:6" ht="12.75">
      <c r="C12" s="2" t="s">
        <v>6</v>
      </c>
      <c r="D12" s="3">
        <f>D11/D10</f>
        <v>0.9564213564213564</v>
      </c>
      <c r="E12" s="5"/>
      <c r="F12" s="5"/>
    </row>
    <row r="13" spans="3:6" ht="12.75">
      <c r="C13" s="15" t="s">
        <v>42</v>
      </c>
      <c r="D13" s="16">
        <v>106</v>
      </c>
      <c r="E13" s="5"/>
      <c r="F13" s="5"/>
    </row>
    <row r="14" spans="3:6" ht="12.75">
      <c r="C14" s="17" t="s">
        <v>43</v>
      </c>
      <c r="D14" s="18">
        <v>24</v>
      </c>
      <c r="E14" s="5"/>
      <c r="F14" s="5"/>
    </row>
    <row r="15" spans="3:6" ht="12.75">
      <c r="C15" s="19" t="s">
        <v>44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1766</v>
      </c>
      <c r="E18" s="3">
        <f>D18/D24</f>
        <v>0.5546482412060302</v>
      </c>
      <c r="F18" s="2">
        <v>12</v>
      </c>
    </row>
    <row r="19" spans="3:6" ht="12.75">
      <c r="C19" s="2" t="s">
        <v>28</v>
      </c>
      <c r="D19" s="7">
        <v>268</v>
      </c>
      <c r="E19" s="3">
        <f>D19/D24</f>
        <v>0.08417085427135679</v>
      </c>
      <c r="F19" s="2">
        <v>1</v>
      </c>
    </row>
    <row r="20" spans="3:6" ht="12.75">
      <c r="C20" s="2" t="s">
        <v>23</v>
      </c>
      <c r="D20" s="7">
        <v>251</v>
      </c>
      <c r="E20" s="3">
        <f>D20/D24</f>
        <v>0.07883165829145729</v>
      </c>
      <c r="F20" s="2">
        <v>1</v>
      </c>
    </row>
    <row r="21" spans="3:6" ht="12.75">
      <c r="C21" s="2" t="s">
        <v>17</v>
      </c>
      <c r="D21" s="7">
        <v>419</v>
      </c>
      <c r="E21" s="3">
        <f>D21/D24</f>
        <v>0.13159547738693467</v>
      </c>
      <c r="F21" s="2">
        <v>3</v>
      </c>
    </row>
    <row r="22" spans="3:6" ht="12.75">
      <c r="C22" s="2" t="s">
        <v>57</v>
      </c>
      <c r="D22" s="7">
        <v>54</v>
      </c>
      <c r="E22" s="3">
        <f>D22/D24</f>
        <v>0.016959798994974875</v>
      </c>
      <c r="F22" s="2">
        <v>0</v>
      </c>
    </row>
    <row r="23" spans="3:6" ht="13.5" customHeight="1">
      <c r="C23" s="2" t="s">
        <v>3</v>
      </c>
      <c r="D23" s="7">
        <v>426</v>
      </c>
      <c r="E23" s="3">
        <f>D23/D24</f>
        <v>0.13379396984924624</v>
      </c>
      <c r="F23" s="2">
        <v>3</v>
      </c>
    </row>
    <row r="24" spans="3:6" ht="12.75">
      <c r="C24" s="6" t="s">
        <v>12</v>
      </c>
      <c r="D24" s="8">
        <f>SUM(D18:D23)</f>
        <v>3184</v>
      </c>
      <c r="E24" s="9"/>
      <c r="F24" s="6">
        <f>SUM(F18:F23)</f>
        <v>20</v>
      </c>
    </row>
    <row r="28" ht="12.75">
      <c r="C28" s="12" t="s">
        <v>13</v>
      </c>
    </row>
    <row r="30" spans="3:4" ht="12.75">
      <c r="C30" s="4" t="s">
        <v>15</v>
      </c>
      <c r="D30" s="4" t="s">
        <v>16</v>
      </c>
    </row>
    <row r="31" spans="3:4" ht="12.75">
      <c r="C31" s="4" t="s">
        <v>17</v>
      </c>
      <c r="D31" s="4" t="s">
        <v>18</v>
      </c>
    </row>
    <row r="32" spans="3:4" ht="12.75">
      <c r="C32" s="21" t="s">
        <v>28</v>
      </c>
      <c r="D32" s="4" t="s">
        <v>29</v>
      </c>
    </row>
    <row r="33" spans="3:4" ht="12.75">
      <c r="C33" s="4" t="s">
        <v>54</v>
      </c>
      <c r="D33" s="4" t="s">
        <v>55</v>
      </c>
    </row>
    <row r="34" spans="3:4" ht="12.75">
      <c r="C34" s="4" t="s">
        <v>3</v>
      </c>
      <c r="D34" s="4" t="s">
        <v>14</v>
      </c>
    </row>
    <row r="35" spans="3:4" ht="12.75">
      <c r="C35" s="4" t="s">
        <v>23</v>
      </c>
      <c r="D35" s="4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F31"/>
  <sheetViews>
    <sheetView workbookViewId="0" topLeftCell="A1">
      <selection activeCell="H24" sqref="H2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30</v>
      </c>
    </row>
    <row r="4" spans="3:4" ht="12.75">
      <c r="C4" s="1"/>
      <c r="D4" s="1"/>
    </row>
    <row r="5" spans="3:4" ht="12.75">
      <c r="C5" s="1" t="s">
        <v>0</v>
      </c>
      <c r="D5" s="1" t="s">
        <v>47</v>
      </c>
    </row>
    <row r="6" spans="3:4" ht="12.75">
      <c r="C6" s="1"/>
      <c r="D6" s="1"/>
    </row>
    <row r="7" spans="3:4" ht="12.75">
      <c r="C7" s="1" t="s">
        <v>2</v>
      </c>
      <c r="D7" s="1" t="s">
        <v>49</v>
      </c>
    </row>
    <row r="9" spans="3:6" ht="12.75">
      <c r="C9" s="2" t="s">
        <v>4</v>
      </c>
      <c r="D9" s="13">
        <v>2509</v>
      </c>
      <c r="E9" s="5"/>
      <c r="F9" s="5"/>
    </row>
    <row r="10" spans="3:6" ht="12.75">
      <c r="C10" s="2" t="s">
        <v>5</v>
      </c>
      <c r="D10" s="14">
        <v>2421</v>
      </c>
      <c r="E10" s="5"/>
      <c r="F10" s="5"/>
    </row>
    <row r="11" spans="3:6" ht="12.75">
      <c r="C11" s="2" t="s">
        <v>6</v>
      </c>
      <c r="D11" s="3">
        <f>D10/D9</f>
        <v>0.9649262654444002</v>
      </c>
      <c r="E11" s="5"/>
      <c r="F11" s="5"/>
    </row>
    <row r="12" spans="3:6" ht="12.75">
      <c r="C12" s="15" t="s">
        <v>42</v>
      </c>
      <c r="D12" s="16">
        <v>84</v>
      </c>
      <c r="E12" s="5"/>
      <c r="F12" s="5"/>
    </row>
    <row r="13" spans="3:6" ht="12.75">
      <c r="C13" s="17" t="s">
        <v>43</v>
      </c>
      <c r="D13" s="18">
        <v>7</v>
      </c>
      <c r="E13" s="5"/>
      <c r="F13" s="5"/>
    </row>
    <row r="14" spans="3:6" ht="12.75">
      <c r="C14" s="19" t="s">
        <v>44</v>
      </c>
      <c r="D14" s="20"/>
      <c r="E14" s="5"/>
      <c r="F14" s="5"/>
    </row>
    <row r="15" spans="3:6" ht="12.75">
      <c r="C15" s="5"/>
      <c r="D15" s="5"/>
      <c r="E15" s="5"/>
      <c r="F15" s="5"/>
    </row>
    <row r="16" spans="3:6" ht="12.75">
      <c r="C16" s="6" t="s">
        <v>7</v>
      </c>
      <c r="D16" s="6" t="s">
        <v>8</v>
      </c>
      <c r="E16" s="6" t="s">
        <v>9</v>
      </c>
      <c r="F16" s="6" t="s">
        <v>10</v>
      </c>
    </row>
    <row r="17" spans="3:6" ht="12.75">
      <c r="C17" s="2" t="s">
        <v>17</v>
      </c>
      <c r="D17" s="7">
        <v>179</v>
      </c>
      <c r="E17" s="3">
        <f>D17/D22</f>
        <v>0.07930881701373504</v>
      </c>
      <c r="F17" s="2">
        <v>0</v>
      </c>
    </row>
    <row r="18" spans="3:6" ht="12.75">
      <c r="C18" s="2" t="s">
        <v>50</v>
      </c>
      <c r="D18" s="7">
        <v>0</v>
      </c>
      <c r="E18" s="3">
        <f>D18/D22</f>
        <v>0</v>
      </c>
      <c r="F18" s="2">
        <v>0</v>
      </c>
    </row>
    <row r="19" spans="3:6" ht="12.75">
      <c r="C19" s="2" t="s">
        <v>23</v>
      </c>
      <c r="D19" s="2">
        <v>0</v>
      </c>
      <c r="E19" s="3">
        <f>D19/D22</f>
        <v>0</v>
      </c>
      <c r="F19" s="2">
        <v>0</v>
      </c>
    </row>
    <row r="20" spans="3:6" ht="12.75">
      <c r="C20" s="2" t="s">
        <v>51</v>
      </c>
      <c r="D20" s="2">
        <v>997</v>
      </c>
      <c r="E20" s="3">
        <f>D20/D22</f>
        <v>0.44173681878599913</v>
      </c>
      <c r="F20" s="2">
        <v>4</v>
      </c>
    </row>
    <row r="21" spans="3:6" ht="12.75">
      <c r="C21" s="2" t="s">
        <v>52</v>
      </c>
      <c r="D21" s="2">
        <v>1081</v>
      </c>
      <c r="E21" s="3">
        <f>D21/D22</f>
        <v>0.4789543642002658</v>
      </c>
      <c r="F21" s="2">
        <v>16</v>
      </c>
    </row>
    <row r="22" spans="3:6" ht="12.75">
      <c r="C22" s="6" t="s">
        <v>12</v>
      </c>
      <c r="D22" s="8">
        <f>SUM(D17:D21)</f>
        <v>2257</v>
      </c>
      <c r="E22" s="9"/>
      <c r="F22" s="6">
        <f>SUM(F17:F21)</f>
        <v>20</v>
      </c>
    </row>
    <row r="26" ht="12.75">
      <c r="C26" s="12" t="s">
        <v>13</v>
      </c>
    </row>
    <row r="28" spans="3:4" ht="12.75">
      <c r="C28" s="4" t="s">
        <v>15</v>
      </c>
      <c r="D28" s="4" t="s">
        <v>16</v>
      </c>
    </row>
    <row r="29" spans="3:4" ht="12.75">
      <c r="C29" s="4" t="s">
        <v>17</v>
      </c>
      <c r="D29" s="4" t="s">
        <v>18</v>
      </c>
    </row>
    <row r="30" spans="3:4" ht="12.75">
      <c r="C30" s="21" t="s">
        <v>28</v>
      </c>
      <c r="D30" s="4" t="s">
        <v>29</v>
      </c>
    </row>
    <row r="31" spans="3:4" ht="12.75">
      <c r="C31" s="4" t="s">
        <v>3</v>
      </c>
      <c r="D31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F35"/>
  <sheetViews>
    <sheetView workbookViewId="0" topLeftCell="A1">
      <selection activeCell="I23" sqref="I2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30</v>
      </c>
    </row>
    <row r="4" spans="3:4" ht="12.75">
      <c r="C4" s="1"/>
      <c r="D4" s="1"/>
    </row>
    <row r="5" spans="3:4" ht="12.75">
      <c r="C5" s="1" t="s">
        <v>0</v>
      </c>
      <c r="D5" s="1" t="s">
        <v>35</v>
      </c>
    </row>
    <row r="6" spans="3:4" ht="12.75">
      <c r="C6" s="1"/>
      <c r="D6" s="1"/>
    </row>
    <row r="7" spans="3:4" ht="12.75">
      <c r="C7" s="1" t="s">
        <v>2</v>
      </c>
      <c r="D7" s="1" t="s">
        <v>49</v>
      </c>
    </row>
    <row r="10" spans="3:6" ht="12.75">
      <c r="C10" s="2" t="s">
        <v>4</v>
      </c>
      <c r="D10" s="13">
        <v>5628</v>
      </c>
      <c r="E10" s="5"/>
      <c r="F10" s="5"/>
    </row>
    <row r="11" spans="3:6" ht="12.75">
      <c r="C11" s="2" t="s">
        <v>5</v>
      </c>
      <c r="D11" s="14">
        <v>5394</v>
      </c>
      <c r="E11" s="5"/>
      <c r="F11" s="5"/>
    </row>
    <row r="12" spans="3:6" ht="12.75">
      <c r="C12" s="2" t="s">
        <v>6</v>
      </c>
      <c r="D12" s="3">
        <f>D11/D10</f>
        <v>0.9584221748400853</v>
      </c>
      <c r="E12" s="5"/>
      <c r="F12" s="5"/>
    </row>
    <row r="13" spans="3:6" ht="12.75">
      <c r="C13" s="15" t="s">
        <v>42</v>
      </c>
      <c r="D13" s="16">
        <v>88</v>
      </c>
      <c r="E13" s="5"/>
      <c r="F13" s="5"/>
    </row>
    <row r="14" spans="3:6" ht="12.75">
      <c r="C14" s="17" t="s">
        <v>43</v>
      </c>
      <c r="D14" s="18">
        <v>38</v>
      </c>
      <c r="E14" s="5"/>
      <c r="F14" s="5"/>
    </row>
    <row r="15" spans="3:6" ht="12.75">
      <c r="C15" s="19" t="s">
        <v>44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2275</v>
      </c>
      <c r="E18" s="3">
        <f>D18/D24</f>
        <v>0.4318526955201215</v>
      </c>
      <c r="F18" s="2">
        <v>9</v>
      </c>
    </row>
    <row r="19" spans="3:6" ht="12.75">
      <c r="C19" s="2" t="s">
        <v>28</v>
      </c>
      <c r="D19" s="7">
        <v>861</v>
      </c>
      <c r="E19" s="3">
        <f>D19/D24</f>
        <v>0.16343963553530752</v>
      </c>
      <c r="F19" s="2">
        <v>3</v>
      </c>
    </row>
    <row r="20" spans="3:6" ht="12.75">
      <c r="C20" s="2" t="s">
        <v>3</v>
      </c>
      <c r="D20" s="7">
        <v>941</v>
      </c>
      <c r="E20" s="3">
        <f>D20/D24</f>
        <v>0.17862566438876235</v>
      </c>
      <c r="F20" s="2">
        <v>4</v>
      </c>
    </row>
    <row r="21" spans="3:6" ht="12.75">
      <c r="C21" s="2" t="s">
        <v>17</v>
      </c>
      <c r="D21" s="7">
        <v>962</v>
      </c>
      <c r="E21" s="3">
        <f>D21/D24</f>
        <v>0.18261199696279423</v>
      </c>
      <c r="F21" s="2">
        <v>4</v>
      </c>
    </row>
    <row r="22" spans="3:6" ht="12.75">
      <c r="C22" s="2" t="s">
        <v>57</v>
      </c>
      <c r="D22" s="7">
        <v>109</v>
      </c>
      <c r="E22" s="3">
        <f>D22/D24</f>
        <v>0.020690964312832193</v>
      </c>
      <c r="F22" s="2">
        <v>0</v>
      </c>
    </row>
    <row r="23" spans="3:6" ht="13.5" customHeight="1">
      <c r="C23" s="2" t="s">
        <v>23</v>
      </c>
      <c r="D23" s="7">
        <v>120</v>
      </c>
      <c r="E23" s="3">
        <f>D23/D24</f>
        <v>0.022779043280182234</v>
      </c>
      <c r="F23" s="2">
        <v>0</v>
      </c>
    </row>
    <row r="24" spans="3:6" ht="12.75">
      <c r="C24" s="6" t="s">
        <v>12</v>
      </c>
      <c r="D24" s="8">
        <f>SUM(D18:D23)</f>
        <v>5268</v>
      </c>
      <c r="E24" s="9"/>
      <c r="F24" s="6">
        <f>SUM(F18:F23)</f>
        <v>20</v>
      </c>
    </row>
    <row r="28" ht="12.75">
      <c r="C28" s="12" t="s">
        <v>13</v>
      </c>
    </row>
    <row r="30" spans="3:4" ht="12.75">
      <c r="C30" s="4" t="s">
        <v>15</v>
      </c>
      <c r="D30" s="4" t="s">
        <v>16</v>
      </c>
    </row>
    <row r="31" spans="3:4" ht="12.75">
      <c r="C31" s="4" t="s">
        <v>17</v>
      </c>
      <c r="D31" s="4" t="s">
        <v>18</v>
      </c>
    </row>
    <row r="32" spans="3:4" ht="12.75">
      <c r="C32" s="21" t="s">
        <v>28</v>
      </c>
      <c r="D32" s="4" t="s">
        <v>29</v>
      </c>
    </row>
    <row r="33" spans="3:4" ht="12.75">
      <c r="C33" s="4" t="s">
        <v>54</v>
      </c>
      <c r="D33" s="4" t="s">
        <v>55</v>
      </c>
    </row>
    <row r="34" spans="3:4" ht="12.75">
      <c r="C34" s="4" t="s">
        <v>3</v>
      </c>
      <c r="D34" s="4" t="s">
        <v>14</v>
      </c>
    </row>
    <row r="35" spans="3:4" ht="12.75">
      <c r="C35" s="4" t="s">
        <v>23</v>
      </c>
      <c r="D35" s="4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F37"/>
  <sheetViews>
    <sheetView workbookViewId="0" topLeftCell="A1">
      <selection activeCell="I23" sqref="I2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30</v>
      </c>
    </row>
    <row r="4" spans="3:4" ht="12.75">
      <c r="C4" s="1"/>
      <c r="D4" s="1"/>
    </row>
    <row r="5" spans="3:4" ht="12.75">
      <c r="C5" s="1" t="s">
        <v>0</v>
      </c>
      <c r="D5" s="1" t="s">
        <v>36</v>
      </c>
    </row>
    <row r="6" spans="3:4" ht="12.75">
      <c r="C6" s="1"/>
      <c r="D6" s="1"/>
    </row>
    <row r="7" spans="3:4" ht="12.75">
      <c r="C7" s="1" t="s">
        <v>2</v>
      </c>
      <c r="D7" s="1" t="s">
        <v>49</v>
      </c>
    </row>
    <row r="10" spans="3:6" ht="12.75">
      <c r="C10" s="2" t="s">
        <v>4</v>
      </c>
      <c r="D10" s="13">
        <v>5761</v>
      </c>
      <c r="E10" s="5"/>
      <c r="F10" s="5"/>
    </row>
    <row r="11" spans="3:6" ht="12.75">
      <c r="C11" s="2" t="s">
        <v>5</v>
      </c>
      <c r="D11" s="14">
        <v>5519</v>
      </c>
      <c r="E11" s="5"/>
      <c r="F11" s="5"/>
    </row>
    <row r="12" spans="3:6" ht="12.75">
      <c r="C12" s="2" t="s">
        <v>6</v>
      </c>
      <c r="D12" s="3">
        <f>D11/D10</f>
        <v>0.9579934039229301</v>
      </c>
      <c r="E12" s="5"/>
      <c r="F12" s="5"/>
    </row>
    <row r="13" spans="3:6" ht="12.75">
      <c r="C13" s="15" t="s">
        <v>42</v>
      </c>
      <c r="D13" s="16">
        <v>161</v>
      </c>
      <c r="E13" s="5"/>
      <c r="F13" s="5"/>
    </row>
    <row r="14" spans="3:6" ht="12.75">
      <c r="C14" s="17" t="s">
        <v>43</v>
      </c>
      <c r="D14" s="18">
        <v>71</v>
      </c>
      <c r="E14" s="5"/>
      <c r="F14" s="5"/>
    </row>
    <row r="15" spans="3:6" ht="12.75">
      <c r="C15" s="19" t="s">
        <v>44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58</v>
      </c>
      <c r="D18" s="7">
        <v>2532</v>
      </c>
      <c r="E18" s="3">
        <f>D18/D25</f>
        <v>0.47891053527520333</v>
      </c>
      <c r="F18" s="2">
        <v>11</v>
      </c>
    </row>
    <row r="19" spans="3:6" ht="12.75">
      <c r="C19" s="2" t="s">
        <v>28</v>
      </c>
      <c r="D19" s="7">
        <v>429</v>
      </c>
      <c r="E19" s="3">
        <f>D19/D25</f>
        <v>0.0811424248155854</v>
      </c>
      <c r="F19" s="2">
        <v>1</v>
      </c>
    </row>
    <row r="20" spans="3:6" ht="12.75">
      <c r="C20" s="2" t="s">
        <v>57</v>
      </c>
      <c r="D20" s="7">
        <v>231</v>
      </c>
      <c r="E20" s="3">
        <f>D20/D25</f>
        <v>0.04369207490069983</v>
      </c>
      <c r="F20" s="2">
        <v>1</v>
      </c>
    </row>
    <row r="21" spans="3:6" ht="12.75">
      <c r="C21" s="2" t="s">
        <v>17</v>
      </c>
      <c r="D21" s="7">
        <v>980</v>
      </c>
      <c r="E21" s="3">
        <f>D21/D25</f>
        <v>0.18536031776054473</v>
      </c>
      <c r="F21" s="2">
        <v>4</v>
      </c>
    </row>
    <row r="22" spans="3:6" ht="12.75">
      <c r="C22" s="2" t="s">
        <v>3</v>
      </c>
      <c r="D22" s="7">
        <v>915</v>
      </c>
      <c r="E22" s="3">
        <f>D22/D25</f>
        <v>0.17306601097030452</v>
      </c>
      <c r="F22" s="2">
        <v>3</v>
      </c>
    </row>
    <row r="23" spans="3:6" ht="13.5" customHeight="1">
      <c r="C23" s="2" t="s">
        <v>23</v>
      </c>
      <c r="D23" s="7">
        <v>115</v>
      </c>
      <c r="E23" s="3">
        <f>D23/D25</f>
        <v>0.02175146585965576</v>
      </c>
      <c r="F23" s="2">
        <v>0</v>
      </c>
    </row>
    <row r="24" spans="3:6" ht="13.5" customHeight="1">
      <c r="C24" s="2" t="s">
        <v>24</v>
      </c>
      <c r="D24" s="7">
        <v>85</v>
      </c>
      <c r="E24" s="3">
        <f>D24/D25</f>
        <v>0.01607717041800643</v>
      </c>
      <c r="F24" s="2">
        <v>0</v>
      </c>
    </row>
    <row r="25" spans="3:6" ht="12.75">
      <c r="C25" s="6" t="s">
        <v>12</v>
      </c>
      <c r="D25" s="8">
        <f>SUM(D18:D24)</f>
        <v>5287</v>
      </c>
      <c r="E25" s="9"/>
      <c r="F25" s="6">
        <f>SUM(F18:F24)</f>
        <v>20</v>
      </c>
    </row>
    <row r="29" ht="12.75">
      <c r="C29" s="12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21" t="s">
        <v>28</v>
      </c>
      <c r="D33" s="4" t="s">
        <v>29</v>
      </c>
    </row>
    <row r="34" spans="3:4" ht="12.75">
      <c r="C34" s="4" t="s">
        <v>54</v>
      </c>
      <c r="D34" s="4" t="s">
        <v>55</v>
      </c>
    </row>
    <row r="35" spans="3:4" ht="12.75">
      <c r="C35" s="4" t="s">
        <v>3</v>
      </c>
      <c r="D35" s="4" t="s">
        <v>14</v>
      </c>
    </row>
    <row r="36" spans="3:4" ht="12.75">
      <c r="C36" s="4" t="s">
        <v>23</v>
      </c>
      <c r="D36" s="4" t="s">
        <v>21</v>
      </c>
    </row>
    <row r="37" spans="3:4" ht="12.75">
      <c r="C37" s="4" t="s">
        <v>24</v>
      </c>
      <c r="D37" s="4" t="s">
        <v>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1:F37"/>
  <sheetViews>
    <sheetView workbookViewId="0" topLeftCell="A1">
      <selection activeCell="C34" sqref="C34:G3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30</v>
      </c>
    </row>
    <row r="4" spans="3:4" ht="12.75">
      <c r="C4" s="1"/>
      <c r="D4" s="1"/>
    </row>
    <row r="5" spans="3:4" ht="12.75">
      <c r="C5" s="1" t="s">
        <v>0</v>
      </c>
      <c r="D5" s="1" t="s">
        <v>40</v>
      </c>
    </row>
    <row r="6" spans="3:4" ht="12.75">
      <c r="C6" s="1"/>
      <c r="D6" s="1"/>
    </row>
    <row r="7" spans="3:4" ht="12.75">
      <c r="C7" s="1" t="s">
        <v>2</v>
      </c>
      <c r="D7" s="1" t="s">
        <v>49</v>
      </c>
    </row>
    <row r="10" spans="3:6" ht="12.75">
      <c r="C10" s="2" t="s">
        <v>4</v>
      </c>
      <c r="D10" s="13">
        <v>10432</v>
      </c>
      <c r="E10" s="5"/>
      <c r="F10" s="5"/>
    </row>
    <row r="11" spans="3:6" ht="12.75">
      <c r="C11" s="2" t="s">
        <v>5</v>
      </c>
      <c r="D11" s="14">
        <v>9971</v>
      </c>
      <c r="E11" s="5"/>
      <c r="F11" s="5"/>
    </row>
    <row r="12" spans="3:6" ht="12.75">
      <c r="C12" s="2" t="s">
        <v>6</v>
      </c>
      <c r="D12" s="3">
        <f>D11/D10</f>
        <v>0.9558090490797546</v>
      </c>
      <c r="E12" s="5"/>
      <c r="F12" s="5"/>
    </row>
    <row r="13" spans="3:6" ht="12.75">
      <c r="C13" s="15" t="s">
        <v>42</v>
      </c>
      <c r="D13" s="16">
        <v>122</v>
      </c>
      <c r="E13" s="5"/>
      <c r="F13" s="5"/>
    </row>
    <row r="14" spans="3:6" ht="12.75">
      <c r="C14" s="17" t="s">
        <v>43</v>
      </c>
      <c r="D14" s="18">
        <v>49</v>
      </c>
      <c r="E14" s="5"/>
      <c r="F14" s="5"/>
    </row>
    <row r="15" spans="3:6" ht="12.75">
      <c r="C15" s="19" t="s">
        <v>44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58</v>
      </c>
      <c r="D18" s="7">
        <v>2532</v>
      </c>
      <c r="E18" s="3">
        <f>D18/D25</f>
        <v>0.47891053527520333</v>
      </c>
      <c r="F18" s="2">
        <v>11</v>
      </c>
    </row>
    <row r="19" spans="3:6" ht="12.75">
      <c r="C19" s="2" t="s">
        <v>28</v>
      </c>
      <c r="D19" s="7">
        <v>429</v>
      </c>
      <c r="E19" s="3">
        <f>D19/D25</f>
        <v>0.0811424248155854</v>
      </c>
      <c r="F19" s="2">
        <v>1</v>
      </c>
    </row>
    <row r="20" spans="3:6" ht="12.75">
      <c r="C20" s="2" t="s">
        <v>57</v>
      </c>
      <c r="D20" s="7">
        <v>231</v>
      </c>
      <c r="E20" s="3">
        <f>D20/D25</f>
        <v>0.04369207490069983</v>
      </c>
      <c r="F20" s="2">
        <v>1</v>
      </c>
    </row>
    <row r="21" spans="3:6" ht="12.75">
      <c r="C21" s="2" t="s">
        <v>17</v>
      </c>
      <c r="D21" s="7">
        <v>980</v>
      </c>
      <c r="E21" s="3">
        <f>D21/D25</f>
        <v>0.18536031776054473</v>
      </c>
      <c r="F21" s="2">
        <v>4</v>
      </c>
    </row>
    <row r="22" spans="3:6" ht="12.75">
      <c r="C22" s="2" t="s">
        <v>3</v>
      </c>
      <c r="D22" s="7">
        <v>915</v>
      </c>
      <c r="E22" s="3">
        <f>D22/D25</f>
        <v>0.17306601097030452</v>
      </c>
      <c r="F22" s="2">
        <v>3</v>
      </c>
    </row>
    <row r="23" spans="3:6" ht="13.5" customHeight="1">
      <c r="C23" s="2" t="s">
        <v>23</v>
      </c>
      <c r="D23" s="7">
        <v>115</v>
      </c>
      <c r="E23" s="3">
        <f>D23/D25</f>
        <v>0.02175146585965576</v>
      </c>
      <c r="F23" s="2">
        <v>0</v>
      </c>
    </row>
    <row r="24" spans="3:6" ht="13.5" customHeight="1">
      <c r="C24" s="2" t="s">
        <v>24</v>
      </c>
      <c r="D24" s="7">
        <v>85</v>
      </c>
      <c r="E24" s="3">
        <f>D24/D25</f>
        <v>0.01607717041800643</v>
      </c>
      <c r="F24" s="2">
        <v>0</v>
      </c>
    </row>
    <row r="25" spans="3:6" ht="12.75">
      <c r="C25" s="6" t="s">
        <v>12</v>
      </c>
      <c r="D25" s="8">
        <f>SUM(D18:D24)</f>
        <v>5287</v>
      </c>
      <c r="E25" s="9"/>
      <c r="F25" s="6">
        <f>SUM(F18:F24)</f>
        <v>20</v>
      </c>
    </row>
    <row r="29" ht="12.75">
      <c r="C29" s="12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21" t="s">
        <v>28</v>
      </c>
      <c r="D33" s="4" t="s">
        <v>29</v>
      </c>
    </row>
    <row r="34" spans="3:4" ht="12.75">
      <c r="C34" s="4" t="s">
        <v>54</v>
      </c>
      <c r="D34" s="4" t="s">
        <v>55</v>
      </c>
    </row>
    <row r="35" spans="3:4" ht="12.75">
      <c r="C35" s="4" t="s">
        <v>3</v>
      </c>
      <c r="D35" s="4" t="s">
        <v>14</v>
      </c>
    </row>
    <row r="36" spans="3:4" ht="12.75">
      <c r="C36" s="4" t="s">
        <v>23</v>
      </c>
      <c r="D36" s="4" t="s">
        <v>21</v>
      </c>
    </row>
    <row r="37" spans="3:4" ht="12.75">
      <c r="C37" s="4" t="s">
        <v>24</v>
      </c>
      <c r="D37" s="4" t="s">
        <v>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1">
      <selection activeCell="I27" sqref="I27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30</v>
      </c>
    </row>
    <row r="4" spans="3:4" ht="12.75">
      <c r="C4" s="1"/>
      <c r="D4" s="1"/>
    </row>
    <row r="5" spans="3:4" ht="12.75">
      <c r="C5" s="1" t="s">
        <v>0</v>
      </c>
      <c r="D5" s="1" t="s">
        <v>37</v>
      </c>
    </row>
    <row r="6" spans="3:4" ht="12.75">
      <c r="C6" s="1"/>
      <c r="D6" s="1"/>
    </row>
    <row r="7" spans="3:4" ht="12.75">
      <c r="C7" s="1" t="s">
        <v>2</v>
      </c>
      <c r="D7" s="1" t="s">
        <v>49</v>
      </c>
    </row>
    <row r="10" spans="3:6" ht="12.75">
      <c r="C10" s="2" t="s">
        <v>4</v>
      </c>
      <c r="D10" s="13">
        <v>3623</v>
      </c>
      <c r="E10" s="5"/>
      <c r="F10" s="5"/>
    </row>
    <row r="11" spans="3:6" ht="12.75">
      <c r="C11" s="2" t="s">
        <v>5</v>
      </c>
      <c r="D11" s="14">
        <v>3489</v>
      </c>
      <c r="E11" s="5"/>
      <c r="F11" s="5"/>
    </row>
    <row r="12" spans="3:6" ht="12.75">
      <c r="C12" s="2" t="s">
        <v>6</v>
      </c>
      <c r="D12" s="3">
        <f>D11/D10</f>
        <v>0.96301407673199</v>
      </c>
      <c r="E12" s="5"/>
      <c r="F12" s="5"/>
    </row>
    <row r="13" spans="3:6" ht="12.75">
      <c r="C13" s="15" t="s">
        <v>42</v>
      </c>
      <c r="D13" s="16">
        <v>88</v>
      </c>
      <c r="E13" s="5"/>
      <c r="F13" s="5"/>
    </row>
    <row r="14" spans="3:6" ht="12.75">
      <c r="C14" s="17" t="s">
        <v>43</v>
      </c>
      <c r="D14" s="18">
        <v>36</v>
      </c>
      <c r="E14" s="5"/>
      <c r="F14" s="5"/>
    </row>
    <row r="15" spans="3:6" ht="12.75">
      <c r="C15" s="19" t="s">
        <v>44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17</v>
      </c>
      <c r="D18" s="7">
        <v>1008</v>
      </c>
      <c r="E18" s="3">
        <f>D18/D24</f>
        <v>0.29955423476968795</v>
      </c>
      <c r="F18" s="2">
        <v>6</v>
      </c>
    </row>
    <row r="19" spans="3:6" ht="12.75">
      <c r="C19" s="2" t="s">
        <v>15</v>
      </c>
      <c r="D19" s="7">
        <v>1365</v>
      </c>
      <c r="E19" s="3">
        <f>D19/D24</f>
        <v>0.40564635958395245</v>
      </c>
      <c r="F19" s="2">
        <v>9</v>
      </c>
    </row>
    <row r="20" spans="3:6" ht="12.75">
      <c r="C20" s="2" t="s">
        <v>28</v>
      </c>
      <c r="D20" s="7">
        <v>195</v>
      </c>
      <c r="E20" s="3">
        <f>D20/D24</f>
        <v>0.05794947994056464</v>
      </c>
      <c r="F20" s="2">
        <v>1</v>
      </c>
    </row>
    <row r="21" spans="3:6" ht="12.75">
      <c r="C21" s="2" t="s">
        <v>3</v>
      </c>
      <c r="D21" s="7">
        <v>570</v>
      </c>
      <c r="E21" s="3">
        <f>D21/D24</f>
        <v>0.16939078751857356</v>
      </c>
      <c r="F21" s="2">
        <v>3</v>
      </c>
    </row>
    <row r="22" spans="3:6" ht="13.5" customHeight="1">
      <c r="C22" s="2" t="s">
        <v>23</v>
      </c>
      <c r="D22" s="7">
        <v>155</v>
      </c>
      <c r="E22" s="3">
        <f>D22/D24</f>
        <v>0.04606240713224369</v>
      </c>
      <c r="F22" s="2">
        <v>1</v>
      </c>
    </row>
    <row r="23" spans="3:6" ht="13.5" customHeight="1">
      <c r="C23" s="2" t="s">
        <v>54</v>
      </c>
      <c r="D23" s="7">
        <v>72</v>
      </c>
      <c r="E23" s="3">
        <f>D23/D24</f>
        <v>0.021396731054977712</v>
      </c>
      <c r="F23" s="2">
        <v>0</v>
      </c>
    </row>
    <row r="24" spans="3:6" ht="12.75">
      <c r="C24" s="6" t="s">
        <v>12</v>
      </c>
      <c r="D24" s="8">
        <f>SUM(D18:D23)</f>
        <v>3365</v>
      </c>
      <c r="E24" s="9"/>
      <c r="F24" s="6">
        <f>SUM(F18:F23)</f>
        <v>20</v>
      </c>
    </row>
    <row r="28" ht="12.75">
      <c r="C28" s="12" t="s">
        <v>13</v>
      </c>
    </row>
    <row r="30" spans="3:4" ht="12.75">
      <c r="C30" s="4" t="s">
        <v>15</v>
      </c>
      <c r="D30" s="4" t="s">
        <v>16</v>
      </c>
    </row>
    <row r="31" spans="3:4" ht="12.75">
      <c r="C31" s="4" t="s">
        <v>17</v>
      </c>
      <c r="D31" s="4" t="s">
        <v>18</v>
      </c>
    </row>
    <row r="32" spans="3:4" ht="12.75">
      <c r="C32" s="21" t="s">
        <v>28</v>
      </c>
      <c r="D32" s="4" t="s">
        <v>29</v>
      </c>
    </row>
    <row r="33" spans="3:4" ht="12.75">
      <c r="C33" s="4" t="s">
        <v>3</v>
      </c>
      <c r="D33" s="4" t="s">
        <v>14</v>
      </c>
    </row>
    <row r="34" spans="3:4" ht="12.75">
      <c r="C34" s="4" t="s">
        <v>23</v>
      </c>
      <c r="D34" s="4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1:F34"/>
  <sheetViews>
    <sheetView workbookViewId="0" topLeftCell="A1">
      <selection activeCell="C41" sqref="C4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30</v>
      </c>
    </row>
    <row r="4" spans="3:4" ht="12.75">
      <c r="C4" s="1"/>
      <c r="D4" s="1"/>
    </row>
    <row r="5" spans="3:4" ht="12.75">
      <c r="C5" s="1" t="s">
        <v>0</v>
      </c>
      <c r="D5" s="1" t="s">
        <v>38</v>
      </c>
    </row>
    <row r="6" spans="3:4" ht="12.75">
      <c r="C6" s="1"/>
      <c r="D6" s="1"/>
    </row>
    <row r="7" spans="3:4" ht="12.75">
      <c r="C7" s="1" t="s">
        <v>2</v>
      </c>
      <c r="D7" s="1" t="s">
        <v>49</v>
      </c>
    </row>
    <row r="10" spans="3:6" ht="12.75">
      <c r="C10" s="2" t="s">
        <v>4</v>
      </c>
      <c r="D10" s="13">
        <v>4142</v>
      </c>
      <c r="E10" s="5"/>
      <c r="F10" s="5"/>
    </row>
    <row r="11" spans="3:6" ht="12.75">
      <c r="C11" s="2" t="s">
        <v>5</v>
      </c>
      <c r="D11" s="14">
        <v>3925</v>
      </c>
      <c r="E11" s="5"/>
      <c r="F11" s="5"/>
    </row>
    <row r="12" spans="3:6" ht="12.75">
      <c r="C12" s="2" t="s">
        <v>6</v>
      </c>
      <c r="D12" s="3">
        <f>D11/D10</f>
        <v>0.947609850313858</v>
      </c>
      <c r="E12" s="5"/>
      <c r="F12" s="5"/>
    </row>
    <row r="13" spans="3:6" ht="12.75">
      <c r="C13" s="15" t="s">
        <v>42</v>
      </c>
      <c r="D13" s="16">
        <v>89</v>
      </c>
      <c r="E13" s="5"/>
      <c r="F13" s="5"/>
    </row>
    <row r="14" spans="3:6" ht="12.75">
      <c r="C14" s="17" t="s">
        <v>43</v>
      </c>
      <c r="D14" s="18">
        <v>30</v>
      </c>
      <c r="E14" s="5"/>
      <c r="F14" s="5"/>
    </row>
    <row r="15" spans="3:6" ht="12.75">
      <c r="C15" s="19" t="s">
        <v>44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1307</v>
      </c>
      <c r="E18" s="3">
        <f>D18/D24</f>
        <v>0.34340514976353126</v>
      </c>
      <c r="F18" s="2">
        <v>8</v>
      </c>
    </row>
    <row r="19" spans="3:6" ht="12.75">
      <c r="C19" s="2" t="s">
        <v>17</v>
      </c>
      <c r="D19" s="7">
        <v>721</v>
      </c>
      <c r="E19" s="3">
        <f>D19/D24</f>
        <v>0.18943772990015764</v>
      </c>
      <c r="F19" s="2">
        <v>4</v>
      </c>
    </row>
    <row r="20" spans="3:6" ht="12.75">
      <c r="C20" s="2" t="s">
        <v>28</v>
      </c>
      <c r="D20" s="7">
        <v>261</v>
      </c>
      <c r="E20" s="3">
        <f>D20/D24</f>
        <v>0.06857593273778245</v>
      </c>
      <c r="F20" s="2">
        <v>1</v>
      </c>
    </row>
    <row r="21" spans="3:6" ht="12.75">
      <c r="C21" s="2" t="s">
        <v>54</v>
      </c>
      <c r="D21" s="7">
        <v>119</v>
      </c>
      <c r="E21" s="3">
        <f>D21/D24</f>
        <v>0.03126642143983185</v>
      </c>
      <c r="F21" s="2">
        <v>0</v>
      </c>
    </row>
    <row r="22" spans="3:6" ht="13.5" customHeight="1">
      <c r="C22" s="2" t="s">
        <v>59</v>
      </c>
      <c r="D22" s="7">
        <v>267</v>
      </c>
      <c r="E22" s="3">
        <f>D22/D24</f>
        <v>0.07015239096163951</v>
      </c>
      <c r="F22" s="2">
        <v>1</v>
      </c>
    </row>
    <row r="23" spans="3:6" ht="13.5" customHeight="1">
      <c r="C23" s="2" t="s">
        <v>3</v>
      </c>
      <c r="D23" s="7">
        <v>1131</v>
      </c>
      <c r="E23" s="3">
        <f>D23/D24</f>
        <v>0.2971623751970573</v>
      </c>
      <c r="F23" s="2">
        <v>6</v>
      </c>
    </row>
    <row r="24" spans="3:6" ht="12.75">
      <c r="C24" s="6" t="s">
        <v>12</v>
      </c>
      <c r="D24" s="8">
        <f>SUM(D18:D23)</f>
        <v>3806</v>
      </c>
      <c r="E24" s="9"/>
      <c r="F24" s="6">
        <f>SUM(F18:F23)</f>
        <v>20</v>
      </c>
    </row>
    <row r="28" ht="12.75">
      <c r="C28" s="12" t="s">
        <v>13</v>
      </c>
    </row>
    <row r="30" spans="3:4" ht="12.75">
      <c r="C30" s="4" t="s">
        <v>15</v>
      </c>
      <c r="D30" s="4" t="s">
        <v>16</v>
      </c>
    </row>
    <row r="31" spans="3:4" ht="12.75">
      <c r="C31" s="4" t="s">
        <v>17</v>
      </c>
      <c r="D31" s="4" t="s">
        <v>18</v>
      </c>
    </row>
    <row r="32" spans="3:4" ht="12.75">
      <c r="C32" s="21" t="s">
        <v>28</v>
      </c>
      <c r="D32" s="4" t="s">
        <v>29</v>
      </c>
    </row>
    <row r="33" spans="3:4" ht="12.75">
      <c r="C33" s="4" t="s">
        <v>3</v>
      </c>
      <c r="D33" s="4" t="s">
        <v>14</v>
      </c>
    </row>
    <row r="34" spans="3:4" ht="12.75">
      <c r="C34" s="4" t="s">
        <v>54</v>
      </c>
      <c r="D34" s="4" t="s">
        <v>55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1:F33"/>
  <sheetViews>
    <sheetView workbookViewId="0" topLeftCell="A1">
      <selection activeCell="J20" sqref="J2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30</v>
      </c>
    </row>
    <row r="4" spans="3:4" ht="12.75">
      <c r="C4" s="1"/>
      <c r="D4" s="1"/>
    </row>
    <row r="5" spans="3:4" ht="12.75">
      <c r="C5" s="1" t="s">
        <v>0</v>
      </c>
      <c r="D5" s="1" t="s">
        <v>39</v>
      </c>
    </row>
    <row r="6" spans="3:4" ht="12.75">
      <c r="C6" s="1"/>
      <c r="D6" s="1"/>
    </row>
    <row r="7" spans="3:4" ht="12.75">
      <c r="C7" s="1" t="s">
        <v>2</v>
      </c>
      <c r="D7" s="1" t="s">
        <v>49</v>
      </c>
    </row>
    <row r="10" spans="3:6" ht="12.75">
      <c r="C10" s="2" t="s">
        <v>4</v>
      </c>
      <c r="D10" s="13">
        <v>4720</v>
      </c>
      <c r="E10" s="5"/>
      <c r="F10" s="5"/>
    </row>
    <row r="11" spans="3:6" ht="12.75">
      <c r="C11" s="2" t="s">
        <v>5</v>
      </c>
      <c r="D11" s="14">
        <v>4564</v>
      </c>
      <c r="E11" s="5"/>
      <c r="F11" s="5"/>
    </row>
    <row r="12" spans="3:6" ht="12.75">
      <c r="C12" s="2" t="s">
        <v>6</v>
      </c>
      <c r="D12" s="3">
        <f>D11/D10</f>
        <v>0.9669491525423729</v>
      </c>
      <c r="E12" s="5"/>
      <c r="F12" s="5"/>
    </row>
    <row r="13" spans="3:6" ht="12.75">
      <c r="C13" s="15" t="s">
        <v>42</v>
      </c>
      <c r="D13" s="16">
        <v>101</v>
      </c>
      <c r="E13" s="5"/>
      <c r="F13" s="5"/>
    </row>
    <row r="14" spans="3:6" ht="12.75">
      <c r="C14" s="17" t="s">
        <v>43</v>
      </c>
      <c r="D14" s="18">
        <v>64</v>
      </c>
      <c r="E14" s="5"/>
      <c r="F14" s="5"/>
    </row>
    <row r="15" spans="3:6" ht="12.75">
      <c r="C15" s="19" t="s">
        <v>44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1004</v>
      </c>
      <c r="E18" s="3">
        <f>D18/D23</f>
        <v>0.22823368947488065</v>
      </c>
      <c r="F18" s="2">
        <v>5</v>
      </c>
    </row>
    <row r="19" spans="3:6" ht="12.75">
      <c r="C19" s="2" t="s">
        <v>17</v>
      </c>
      <c r="D19" s="7">
        <v>836</v>
      </c>
      <c r="E19" s="3">
        <f>D19/D23</f>
        <v>0.19004319163446237</v>
      </c>
      <c r="F19" s="2">
        <v>4</v>
      </c>
    </row>
    <row r="20" spans="3:6" ht="12.75">
      <c r="C20" s="2" t="s">
        <v>60</v>
      </c>
      <c r="D20" s="7">
        <v>2135</v>
      </c>
      <c r="E20" s="3">
        <f>D20/D23</f>
        <v>0.48533757672198224</v>
      </c>
      <c r="F20" s="2">
        <v>10</v>
      </c>
    </row>
    <row r="21" spans="3:6" ht="12.75">
      <c r="C21" s="2" t="s">
        <v>28</v>
      </c>
      <c r="D21" s="7">
        <v>283</v>
      </c>
      <c r="E21" s="3">
        <f>D21/D23</f>
        <v>0.06433280290975221</v>
      </c>
      <c r="F21" s="2">
        <v>1</v>
      </c>
    </row>
    <row r="22" spans="3:6" ht="12.75">
      <c r="C22" s="2" t="s">
        <v>23</v>
      </c>
      <c r="D22" s="7">
        <v>141</v>
      </c>
      <c r="E22" s="3">
        <f>D22/D23</f>
        <v>0.032052739258922484</v>
      </c>
      <c r="F22" s="2">
        <v>0</v>
      </c>
    </row>
    <row r="23" spans="3:6" ht="12.75">
      <c r="C23" s="6" t="s">
        <v>12</v>
      </c>
      <c r="D23" s="8">
        <f>SUM(D18:D22)</f>
        <v>4399</v>
      </c>
      <c r="E23" s="9"/>
      <c r="F23" s="6">
        <f>SUM(F18:F22)</f>
        <v>20</v>
      </c>
    </row>
    <row r="27" ht="12.75">
      <c r="C27" s="12" t="s">
        <v>13</v>
      </c>
    </row>
    <row r="29" spans="3:4" ht="12.75">
      <c r="C29" s="4" t="s">
        <v>15</v>
      </c>
      <c r="D29" s="4" t="s">
        <v>16</v>
      </c>
    </row>
    <row r="30" spans="3:4" ht="12.75">
      <c r="C30" s="4" t="s">
        <v>17</v>
      </c>
      <c r="D30" s="4" t="s">
        <v>18</v>
      </c>
    </row>
    <row r="31" spans="3:4" ht="12.75">
      <c r="C31" s="21" t="s">
        <v>28</v>
      </c>
      <c r="D31" s="4" t="s">
        <v>29</v>
      </c>
    </row>
    <row r="32" spans="3:4" ht="12.75">
      <c r="C32" s="4" t="s">
        <v>3</v>
      </c>
      <c r="D32" s="4" t="s">
        <v>14</v>
      </c>
    </row>
    <row r="33" spans="3:4" ht="12.75">
      <c r="C33" s="4" t="s">
        <v>54</v>
      </c>
      <c r="D33" s="4" t="s">
        <v>55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F35"/>
  <sheetViews>
    <sheetView workbookViewId="0" topLeftCell="A1">
      <selection activeCell="E27" sqref="E27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30</v>
      </c>
    </row>
    <row r="4" spans="3:4" ht="12.75">
      <c r="C4" s="1"/>
      <c r="D4" s="1"/>
    </row>
    <row r="5" spans="3:4" ht="12.75">
      <c r="C5" s="1" t="s">
        <v>0</v>
      </c>
      <c r="D5" s="1" t="s">
        <v>26</v>
      </c>
    </row>
    <row r="6" spans="3:4" ht="12.75">
      <c r="C6" s="1"/>
      <c r="D6" s="1"/>
    </row>
    <row r="7" spans="3:4" ht="12.75">
      <c r="C7" s="1" t="s">
        <v>2</v>
      </c>
      <c r="D7" s="1" t="s">
        <v>49</v>
      </c>
    </row>
    <row r="10" spans="3:6" ht="12.75">
      <c r="C10" s="2" t="s">
        <v>4</v>
      </c>
      <c r="D10" s="13">
        <v>5750</v>
      </c>
      <c r="E10" s="5"/>
      <c r="F10" s="5"/>
    </row>
    <row r="11" spans="3:6" ht="12.75">
      <c r="C11" s="2" t="s">
        <v>5</v>
      </c>
      <c r="D11" s="14">
        <v>5445</v>
      </c>
      <c r="E11" s="5"/>
      <c r="F11" s="5"/>
    </row>
    <row r="12" spans="3:6" ht="12.75">
      <c r="C12" s="2" t="s">
        <v>6</v>
      </c>
      <c r="D12" s="3">
        <f>D11/D10</f>
        <v>0.9469565217391305</v>
      </c>
      <c r="E12" s="5"/>
      <c r="F12" s="5"/>
    </row>
    <row r="13" spans="3:6" ht="12.75">
      <c r="C13" s="15" t="s">
        <v>42</v>
      </c>
      <c r="D13" s="16">
        <v>120</v>
      </c>
      <c r="E13" s="5"/>
      <c r="F13" s="5"/>
    </row>
    <row r="14" spans="3:6" ht="12.75">
      <c r="C14" s="17" t="s">
        <v>43</v>
      </c>
      <c r="D14" s="18">
        <v>36</v>
      </c>
      <c r="E14" s="5"/>
      <c r="F14" s="5"/>
    </row>
    <row r="15" spans="3:6" ht="12.75">
      <c r="C15" s="19" t="s">
        <v>44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2475</v>
      </c>
      <c r="E18" s="3">
        <f>D18/D24</f>
        <v>0.4679523539421441</v>
      </c>
      <c r="F18" s="2">
        <v>10</v>
      </c>
    </row>
    <row r="19" spans="3:6" ht="12.75">
      <c r="C19" s="2" t="s">
        <v>28</v>
      </c>
      <c r="D19" s="7">
        <v>313</v>
      </c>
      <c r="E19" s="3">
        <f>D19/D24</f>
        <v>0.05917942900359236</v>
      </c>
      <c r="F19" s="2">
        <v>1</v>
      </c>
    </row>
    <row r="20" spans="3:6" ht="12.75">
      <c r="C20" s="2" t="s">
        <v>54</v>
      </c>
      <c r="D20" s="2">
        <v>69</v>
      </c>
      <c r="E20" s="3">
        <f>D20/D24</f>
        <v>0.013045944412932501</v>
      </c>
      <c r="F20" s="2">
        <v>0</v>
      </c>
    </row>
    <row r="21" spans="3:6" ht="12.75">
      <c r="C21" s="2" t="s">
        <v>17</v>
      </c>
      <c r="D21" s="2">
        <v>1183</v>
      </c>
      <c r="E21" s="3">
        <f>D21/D24</f>
        <v>0.22367177160143695</v>
      </c>
      <c r="F21" s="2">
        <v>5</v>
      </c>
    </row>
    <row r="22" spans="3:6" ht="12.75">
      <c r="C22" s="2" t="s">
        <v>23</v>
      </c>
      <c r="D22" s="2">
        <v>104</v>
      </c>
      <c r="E22" s="3">
        <f>D22/D24</f>
        <v>0.01966345244847797</v>
      </c>
      <c r="F22" s="2">
        <v>0</v>
      </c>
    </row>
    <row r="23" spans="3:6" ht="12.75">
      <c r="C23" s="2" t="s">
        <v>3</v>
      </c>
      <c r="D23" s="2">
        <v>1145</v>
      </c>
      <c r="E23" s="3">
        <f>D23/D24</f>
        <v>0.21648704859141615</v>
      </c>
      <c r="F23" s="2">
        <v>4</v>
      </c>
    </row>
    <row r="24" spans="3:6" ht="12.75">
      <c r="C24" s="6" t="s">
        <v>12</v>
      </c>
      <c r="D24" s="8">
        <f>SUM(D18:D23)</f>
        <v>5289</v>
      </c>
      <c r="E24" s="9"/>
      <c r="F24" s="6">
        <f>SUM(F18:F23)</f>
        <v>20</v>
      </c>
    </row>
    <row r="28" ht="12.75">
      <c r="C28" s="12" t="s">
        <v>13</v>
      </c>
    </row>
    <row r="30" spans="3:4" ht="12.75">
      <c r="C30" s="4" t="s">
        <v>15</v>
      </c>
      <c r="D30" s="4" t="s">
        <v>16</v>
      </c>
    </row>
    <row r="31" spans="3:4" ht="12.75">
      <c r="C31" s="4" t="s">
        <v>17</v>
      </c>
      <c r="D31" s="4" t="s">
        <v>18</v>
      </c>
    </row>
    <row r="32" spans="3:4" ht="12.75">
      <c r="C32" s="21" t="s">
        <v>28</v>
      </c>
      <c r="D32" s="4" t="s">
        <v>29</v>
      </c>
    </row>
    <row r="33" spans="3:4" ht="12.75">
      <c r="C33" s="4" t="s">
        <v>54</v>
      </c>
      <c r="D33" s="4" t="s">
        <v>55</v>
      </c>
    </row>
    <row r="34" spans="3:4" ht="12.75">
      <c r="C34" s="4" t="s">
        <v>3</v>
      </c>
      <c r="D34" s="4" t="s">
        <v>14</v>
      </c>
    </row>
    <row r="35" spans="3:4" ht="12.75">
      <c r="C35" s="4" t="s">
        <v>23</v>
      </c>
      <c r="D35" s="4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1:F31"/>
  <sheetViews>
    <sheetView workbookViewId="0" topLeftCell="A1">
      <selection activeCell="H25" sqref="H2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30</v>
      </c>
    </row>
    <row r="4" spans="3:4" ht="12.75">
      <c r="C4" s="1"/>
      <c r="D4" s="1"/>
    </row>
    <row r="5" spans="3:4" ht="12.75">
      <c r="C5" s="1" t="s">
        <v>0</v>
      </c>
      <c r="D5" s="1" t="s">
        <v>48</v>
      </c>
    </row>
    <row r="6" spans="3:4" ht="12.75">
      <c r="C6" s="1"/>
      <c r="D6" s="1"/>
    </row>
    <row r="7" spans="3:4" ht="12.75">
      <c r="C7" s="1" t="s">
        <v>2</v>
      </c>
      <c r="D7" s="1" t="s">
        <v>49</v>
      </c>
    </row>
    <row r="9" spans="3:6" ht="12.75">
      <c r="C9" s="2" t="s">
        <v>4</v>
      </c>
      <c r="D9" s="13">
        <v>3311</v>
      </c>
      <c r="E9" s="5"/>
      <c r="F9" s="5"/>
    </row>
    <row r="10" spans="3:6" ht="12.75">
      <c r="C10" s="2" t="s">
        <v>5</v>
      </c>
      <c r="D10" s="14">
        <v>3203</v>
      </c>
      <c r="E10" s="5"/>
      <c r="F10" s="5"/>
    </row>
    <row r="11" spans="3:6" ht="12.75">
      <c r="C11" s="2" t="s">
        <v>6</v>
      </c>
      <c r="D11" s="3">
        <f>D10/D9</f>
        <v>0.9673814557535487</v>
      </c>
      <c r="E11" s="5"/>
      <c r="F11" s="5"/>
    </row>
    <row r="12" spans="3:6" ht="12.75">
      <c r="C12" s="15" t="s">
        <v>42</v>
      </c>
      <c r="D12" s="16">
        <v>61</v>
      </c>
      <c r="E12" s="5"/>
      <c r="F12" s="5"/>
    </row>
    <row r="13" spans="3:6" ht="12.75">
      <c r="C13" s="17" t="s">
        <v>43</v>
      </c>
      <c r="D13" s="18">
        <v>12</v>
      </c>
      <c r="E13" s="5"/>
      <c r="F13" s="5"/>
    </row>
    <row r="14" spans="3:6" ht="12.75">
      <c r="C14" s="19" t="s">
        <v>44</v>
      </c>
      <c r="D14" s="20"/>
      <c r="E14" s="5"/>
      <c r="F14" s="5"/>
    </row>
    <row r="15" spans="3:6" ht="12.75">
      <c r="C15" s="5"/>
      <c r="D15" s="5"/>
      <c r="E15" s="5"/>
      <c r="F15" s="5"/>
    </row>
    <row r="16" spans="3:6" ht="12.75">
      <c r="C16" s="6" t="s">
        <v>7</v>
      </c>
      <c r="D16" s="6" t="s">
        <v>8</v>
      </c>
      <c r="E16" s="6" t="s">
        <v>9</v>
      </c>
      <c r="F16" s="6" t="s">
        <v>10</v>
      </c>
    </row>
    <row r="17" spans="3:6" ht="12.75">
      <c r="C17" s="2" t="s">
        <v>17</v>
      </c>
      <c r="D17" s="7">
        <v>1528</v>
      </c>
      <c r="E17" s="3">
        <f>D17/D22</f>
        <v>0.5204359673024523</v>
      </c>
      <c r="F17" s="2">
        <v>16</v>
      </c>
    </row>
    <row r="18" spans="3:6" ht="12.75">
      <c r="C18" s="2" t="s">
        <v>50</v>
      </c>
      <c r="D18" s="7">
        <v>291</v>
      </c>
      <c r="E18" s="3">
        <f>D18/D22</f>
        <v>0.09911444141689374</v>
      </c>
      <c r="F18" s="2">
        <v>0</v>
      </c>
    </row>
    <row r="19" spans="3:6" ht="12.75">
      <c r="C19" s="2" t="s">
        <v>23</v>
      </c>
      <c r="D19" s="2">
        <v>76</v>
      </c>
      <c r="E19" s="3">
        <f>D19/D22</f>
        <v>0.025885558583106268</v>
      </c>
      <c r="F19" s="2">
        <v>0</v>
      </c>
    </row>
    <row r="20" spans="3:6" ht="12.75">
      <c r="C20" s="2" t="s">
        <v>51</v>
      </c>
      <c r="D20" s="2">
        <v>1041</v>
      </c>
      <c r="E20" s="3">
        <f>D20/D22</f>
        <v>0.35456403269754766</v>
      </c>
      <c r="F20" s="2">
        <v>4</v>
      </c>
    </row>
    <row r="21" spans="3:6" ht="12.75">
      <c r="C21" s="2" t="s">
        <v>52</v>
      </c>
      <c r="D21" s="2">
        <v>0</v>
      </c>
      <c r="E21" s="3">
        <f>D21/D22</f>
        <v>0</v>
      </c>
      <c r="F21" s="2">
        <v>0</v>
      </c>
    </row>
    <row r="22" spans="3:6" ht="12.75">
      <c r="C22" s="6" t="s">
        <v>12</v>
      </c>
      <c r="D22" s="8">
        <f>SUM(D17:D21)</f>
        <v>2936</v>
      </c>
      <c r="E22" s="9"/>
      <c r="F22" s="6">
        <f>SUM(F17:F21)</f>
        <v>20</v>
      </c>
    </row>
    <row r="26" ht="12.75">
      <c r="C26" s="12" t="s">
        <v>13</v>
      </c>
    </row>
    <row r="28" spans="3:4" ht="12.75">
      <c r="C28" s="4" t="s">
        <v>15</v>
      </c>
      <c r="D28" s="4" t="s">
        <v>16</v>
      </c>
    </row>
    <row r="29" spans="3:4" ht="12.75">
      <c r="C29" s="4" t="s">
        <v>17</v>
      </c>
      <c r="D29" s="4" t="s">
        <v>18</v>
      </c>
    </row>
    <row r="30" spans="3:4" ht="12.75">
      <c r="C30" s="21" t="s">
        <v>28</v>
      </c>
      <c r="D30" s="4" t="s">
        <v>29</v>
      </c>
    </row>
    <row r="31" spans="3:4" ht="12.75">
      <c r="C31" s="4" t="s">
        <v>3</v>
      </c>
      <c r="D31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F38"/>
  <sheetViews>
    <sheetView workbookViewId="0" topLeftCell="A1">
      <selection activeCell="D39" sqref="D3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30</v>
      </c>
    </row>
    <row r="4" spans="3:4" ht="12.75">
      <c r="C4" s="1"/>
      <c r="D4" s="1"/>
    </row>
    <row r="5" spans="3:4" ht="12.75">
      <c r="C5" s="1" t="s">
        <v>0</v>
      </c>
      <c r="D5" s="1" t="s">
        <v>27</v>
      </c>
    </row>
    <row r="6" spans="3:4" ht="12.75">
      <c r="C6" s="1"/>
      <c r="D6" s="1"/>
    </row>
    <row r="7" spans="3:4" ht="12.75">
      <c r="C7" s="1" t="s">
        <v>2</v>
      </c>
      <c r="D7" s="1" t="s">
        <v>49</v>
      </c>
    </row>
    <row r="10" spans="3:6" ht="12.75">
      <c r="C10" s="2" t="s">
        <v>4</v>
      </c>
      <c r="D10" s="13">
        <v>14829</v>
      </c>
      <c r="E10" s="5"/>
      <c r="F10" s="5"/>
    </row>
    <row r="11" spans="3:6" ht="12.75">
      <c r="C11" s="2" t="s">
        <v>5</v>
      </c>
      <c r="D11" s="14">
        <v>14268</v>
      </c>
      <c r="E11" s="5"/>
      <c r="F11" s="5"/>
    </row>
    <row r="12" spans="3:6" ht="12.75">
      <c r="C12" s="2" t="s">
        <v>6</v>
      </c>
      <c r="D12" s="3">
        <f>D11/D10</f>
        <v>0.9621687234472992</v>
      </c>
      <c r="E12" s="5"/>
      <c r="F12" s="5"/>
    </row>
    <row r="13" spans="3:6" ht="12.75">
      <c r="C13" s="15" t="s">
        <v>42</v>
      </c>
      <c r="D13" s="16">
        <v>225</v>
      </c>
      <c r="E13" s="5"/>
      <c r="F13" s="5"/>
    </row>
    <row r="14" spans="3:6" ht="12.75">
      <c r="C14" s="17" t="s">
        <v>43</v>
      </c>
      <c r="D14" s="18">
        <v>92</v>
      </c>
      <c r="E14" s="5"/>
      <c r="F14" s="5"/>
    </row>
    <row r="15" spans="3:6" ht="12.75">
      <c r="C15" s="19" t="s">
        <v>44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6178</v>
      </c>
      <c r="E18" s="3">
        <f>D18/D26</f>
        <v>0.4428356390222923</v>
      </c>
      <c r="F18" s="2">
        <v>15</v>
      </c>
    </row>
    <row r="19" spans="3:6" ht="12.75">
      <c r="C19" s="2" t="s">
        <v>54</v>
      </c>
      <c r="D19" s="7">
        <v>398</v>
      </c>
      <c r="E19" s="3">
        <f>D19/D26</f>
        <v>0.028528420901727476</v>
      </c>
      <c r="F19" s="2">
        <v>0</v>
      </c>
    </row>
    <row r="20" spans="3:6" ht="12.75">
      <c r="C20" s="2" t="s">
        <v>23</v>
      </c>
      <c r="D20" s="7">
        <v>561</v>
      </c>
      <c r="E20" s="3">
        <f>D20/D26</f>
        <v>0.04021217117052541</v>
      </c>
      <c r="F20" s="2">
        <v>1</v>
      </c>
    </row>
    <row r="21" spans="3:6" ht="13.5" customHeight="1">
      <c r="C21" s="2" t="s">
        <v>3</v>
      </c>
      <c r="D21" s="7">
        <v>2618</v>
      </c>
      <c r="E21" s="3">
        <f>D21/D26</f>
        <v>0.18765679879578526</v>
      </c>
      <c r="F21" s="2">
        <v>6</v>
      </c>
    </row>
    <row r="22" spans="3:6" ht="12.75">
      <c r="C22" s="2" t="s">
        <v>17</v>
      </c>
      <c r="D22" s="2">
        <v>2427</v>
      </c>
      <c r="E22" s="3">
        <f>D22/D26</f>
        <v>0.17396602394093613</v>
      </c>
      <c r="F22" s="2">
        <v>6</v>
      </c>
    </row>
    <row r="23" spans="3:6" ht="12.75">
      <c r="C23" s="2" t="s">
        <v>24</v>
      </c>
      <c r="D23" s="2">
        <v>372</v>
      </c>
      <c r="E23" s="3">
        <f>D23/D26</f>
        <v>0.026664755214679953</v>
      </c>
      <c r="F23" s="2">
        <v>0</v>
      </c>
    </row>
    <row r="24" spans="3:6" ht="12.75">
      <c r="C24" s="2" t="s">
        <v>56</v>
      </c>
      <c r="D24" s="2">
        <v>229</v>
      </c>
      <c r="E24" s="3">
        <f>D24/D26</f>
        <v>0.016414593935918573</v>
      </c>
      <c r="F24" s="2">
        <v>0</v>
      </c>
    </row>
    <row r="25" spans="3:6" ht="12.75">
      <c r="C25" s="2" t="s">
        <v>28</v>
      </c>
      <c r="D25" s="2">
        <v>1168</v>
      </c>
      <c r="E25" s="3">
        <f>D25/D26</f>
        <v>0.0837215970181349</v>
      </c>
      <c r="F25" s="2">
        <v>2</v>
      </c>
    </row>
    <row r="26" spans="3:6" ht="12.75">
      <c r="C26" s="6" t="s">
        <v>12</v>
      </c>
      <c r="D26" s="8">
        <f>SUM(D18:D25)</f>
        <v>13951</v>
      </c>
      <c r="E26" s="9"/>
      <c r="F26" s="6">
        <f>SUM(F18:F25)</f>
        <v>30</v>
      </c>
    </row>
    <row r="30" ht="12.75">
      <c r="C30" s="12" t="s">
        <v>13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21" t="s">
        <v>28</v>
      </c>
      <c r="D34" s="4" t="s">
        <v>29</v>
      </c>
    </row>
    <row r="35" spans="3:4" ht="12.75">
      <c r="C35" s="4" t="s">
        <v>54</v>
      </c>
      <c r="D35" s="4" t="s">
        <v>55</v>
      </c>
    </row>
    <row r="36" spans="3:4" ht="12.75">
      <c r="C36" s="4" t="s">
        <v>3</v>
      </c>
      <c r="D36" s="4" t="s">
        <v>14</v>
      </c>
    </row>
    <row r="37" spans="3:4" ht="12.75">
      <c r="C37" s="4" t="s">
        <v>23</v>
      </c>
      <c r="D37" s="4" t="s">
        <v>21</v>
      </c>
    </row>
    <row r="38" spans="3:4" ht="12.75">
      <c r="C38" s="4" t="s">
        <v>24</v>
      </c>
      <c r="D38" s="4" t="s">
        <v>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F36"/>
  <sheetViews>
    <sheetView workbookViewId="0" topLeftCell="A1">
      <selection activeCell="C36" sqref="C36:D3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30</v>
      </c>
    </row>
    <row r="4" spans="3:4" ht="12.75">
      <c r="C4" s="1"/>
      <c r="D4" s="1"/>
    </row>
    <row r="5" spans="3:4" ht="12.75">
      <c r="C5" s="1" t="s">
        <v>0</v>
      </c>
      <c r="D5" s="1" t="s">
        <v>31</v>
      </c>
    </row>
    <row r="6" spans="3:4" ht="12.75">
      <c r="C6" s="1"/>
      <c r="D6" s="1"/>
    </row>
    <row r="7" spans="3:4" ht="12.75">
      <c r="C7" s="1" t="s">
        <v>2</v>
      </c>
      <c r="D7" s="1" t="s">
        <v>49</v>
      </c>
    </row>
    <row r="10" spans="3:6" ht="12.75">
      <c r="C10" s="2" t="s">
        <v>4</v>
      </c>
      <c r="D10" s="13">
        <v>10392</v>
      </c>
      <c r="E10" s="5"/>
      <c r="F10" s="5"/>
    </row>
    <row r="11" spans="3:6" ht="12.75">
      <c r="C11" s="2" t="s">
        <v>5</v>
      </c>
      <c r="D11" s="14">
        <v>9909</v>
      </c>
      <c r="E11" s="5"/>
      <c r="F11" s="5"/>
    </row>
    <row r="12" spans="3:6" ht="12.75">
      <c r="C12" s="2" t="s">
        <v>6</v>
      </c>
      <c r="D12" s="3">
        <f>D11/D10</f>
        <v>0.9535219399538106</v>
      </c>
      <c r="E12" s="5"/>
      <c r="F12" s="5"/>
    </row>
    <row r="13" spans="3:6" ht="12.75">
      <c r="C13" s="15" t="s">
        <v>42</v>
      </c>
      <c r="D13" s="16">
        <v>184</v>
      </c>
      <c r="E13" s="5"/>
      <c r="F13" s="5"/>
    </row>
    <row r="14" spans="3:6" ht="12.75">
      <c r="C14" s="17" t="s">
        <v>43</v>
      </c>
      <c r="D14" s="18">
        <v>113</v>
      </c>
      <c r="E14" s="5"/>
      <c r="F14" s="5"/>
    </row>
    <row r="15" spans="3:6" ht="12.75">
      <c r="C15" s="19" t="s">
        <v>44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4259</v>
      </c>
      <c r="E18" s="3">
        <f>D18/D24</f>
        <v>0.44309196837286724</v>
      </c>
      <c r="F18" s="2">
        <v>14</v>
      </c>
    </row>
    <row r="19" spans="3:6" ht="12.75">
      <c r="C19" s="2" t="s">
        <v>28</v>
      </c>
      <c r="D19" s="7">
        <v>697</v>
      </c>
      <c r="E19" s="3">
        <f>D19/D24</f>
        <v>0.07251352476071578</v>
      </c>
      <c r="F19" s="2">
        <v>2</v>
      </c>
    </row>
    <row r="20" spans="3:6" ht="13.5" customHeight="1">
      <c r="C20" s="2" t="s">
        <v>3</v>
      </c>
      <c r="D20" s="7">
        <v>1983</v>
      </c>
      <c r="E20" s="3">
        <f>D20/D24</f>
        <v>0.20630461922596754</v>
      </c>
      <c r="F20" s="2">
        <v>6</v>
      </c>
    </row>
    <row r="21" spans="3:6" ht="12.75">
      <c r="C21" s="2" t="s">
        <v>17</v>
      </c>
      <c r="D21" s="2">
        <v>2080</v>
      </c>
      <c r="E21" s="3">
        <f>D21/D24</f>
        <v>0.21639617145235124</v>
      </c>
      <c r="F21" s="2">
        <v>7</v>
      </c>
    </row>
    <row r="22" spans="3:6" ht="12.75">
      <c r="C22" s="2" t="s">
        <v>23</v>
      </c>
      <c r="D22" s="2">
        <v>388</v>
      </c>
      <c r="E22" s="3">
        <f>D22/D24</f>
        <v>0.040366208905534745</v>
      </c>
      <c r="F22" s="2">
        <v>1</v>
      </c>
    </row>
    <row r="23" spans="3:6" ht="12.75">
      <c r="C23" s="2" t="s">
        <v>54</v>
      </c>
      <c r="D23" s="2">
        <v>205</v>
      </c>
      <c r="E23" s="3">
        <f>D23/D24</f>
        <v>0.02132750728256346</v>
      </c>
      <c r="F23" s="2">
        <v>0</v>
      </c>
    </row>
    <row r="24" spans="3:6" ht="12.75">
      <c r="C24" s="6" t="s">
        <v>12</v>
      </c>
      <c r="D24" s="8">
        <f>SUM(D18:D23)</f>
        <v>9612</v>
      </c>
      <c r="E24" s="9"/>
      <c r="F24" s="6">
        <f>SUM(F18:F23)</f>
        <v>30</v>
      </c>
    </row>
    <row r="28" ht="12.75">
      <c r="C28" s="12" t="s">
        <v>13</v>
      </c>
    </row>
    <row r="30" spans="3:4" ht="12.75">
      <c r="C30" s="4" t="s">
        <v>15</v>
      </c>
      <c r="D30" s="4" t="s">
        <v>16</v>
      </c>
    </row>
    <row r="31" spans="3:4" ht="12.75">
      <c r="C31" s="4" t="s">
        <v>17</v>
      </c>
      <c r="D31" s="4" t="s">
        <v>18</v>
      </c>
    </row>
    <row r="32" spans="3:4" ht="12.75">
      <c r="C32" s="21" t="s">
        <v>28</v>
      </c>
      <c r="D32" s="4" t="s">
        <v>29</v>
      </c>
    </row>
    <row r="33" spans="3:4" ht="12.75">
      <c r="C33" s="4" t="s">
        <v>54</v>
      </c>
      <c r="D33" s="4" t="s">
        <v>55</v>
      </c>
    </row>
    <row r="34" spans="3:4" ht="12.75">
      <c r="C34" s="4" t="s">
        <v>3</v>
      </c>
      <c r="D34" s="4" t="s">
        <v>14</v>
      </c>
    </row>
    <row r="35" spans="3:4" ht="12.75">
      <c r="C35" s="4" t="s">
        <v>23</v>
      </c>
      <c r="D35" s="4" t="s">
        <v>21</v>
      </c>
    </row>
    <row r="36" spans="3:4" ht="12.75">
      <c r="C36" s="4" t="s">
        <v>24</v>
      </c>
      <c r="D36" s="4" t="s">
        <v>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F37"/>
  <sheetViews>
    <sheetView workbookViewId="0" topLeftCell="A1">
      <selection activeCell="H25" sqref="H2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30</v>
      </c>
    </row>
    <row r="4" spans="3:4" ht="12.75">
      <c r="C4" s="1"/>
      <c r="D4" s="1"/>
    </row>
    <row r="5" spans="3:4" ht="12.75">
      <c r="C5" s="1" t="s">
        <v>0</v>
      </c>
      <c r="D5" s="1" t="s">
        <v>32</v>
      </c>
    </row>
    <row r="6" spans="3:4" ht="12.75">
      <c r="C6" s="1"/>
      <c r="D6" s="1"/>
    </row>
    <row r="7" spans="3:4" ht="12.75">
      <c r="C7" s="1" t="s">
        <v>2</v>
      </c>
      <c r="D7" s="1" t="s">
        <v>49</v>
      </c>
    </row>
    <row r="10" spans="3:6" ht="12.75">
      <c r="C10" s="2" t="s">
        <v>4</v>
      </c>
      <c r="D10" s="13">
        <v>10313</v>
      </c>
      <c r="E10" s="5"/>
      <c r="F10" s="5"/>
    </row>
    <row r="11" spans="3:6" ht="12.75">
      <c r="C11" s="2" t="s">
        <v>5</v>
      </c>
      <c r="D11" s="14">
        <v>9827</v>
      </c>
      <c r="E11" s="5"/>
      <c r="F11" s="5"/>
    </row>
    <row r="12" spans="3:6" ht="12.75">
      <c r="C12" s="2" t="s">
        <v>6</v>
      </c>
      <c r="D12" s="3">
        <f>D11/D10</f>
        <v>0.9528750121206244</v>
      </c>
      <c r="E12" s="5"/>
      <c r="F12" s="5"/>
    </row>
    <row r="13" spans="3:6" ht="12.75">
      <c r="C13" s="15" t="s">
        <v>42</v>
      </c>
      <c r="D13" s="16">
        <v>235</v>
      </c>
      <c r="E13" s="5"/>
      <c r="F13" s="5"/>
    </row>
    <row r="14" spans="3:6" ht="12.75">
      <c r="C14" s="17" t="s">
        <v>43</v>
      </c>
      <c r="D14" s="18">
        <v>87</v>
      </c>
      <c r="E14" s="5"/>
      <c r="F14" s="5"/>
    </row>
    <row r="15" spans="3:6" ht="12.75">
      <c r="C15" s="19" t="s">
        <v>44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3454</v>
      </c>
      <c r="E18" s="3">
        <f>D18/D25</f>
        <v>0.363387690689111</v>
      </c>
      <c r="F18" s="2">
        <v>12</v>
      </c>
    </row>
    <row r="19" spans="3:6" ht="12.75">
      <c r="C19" s="2" t="s">
        <v>19</v>
      </c>
      <c r="D19" s="7">
        <v>775</v>
      </c>
      <c r="E19" s="3">
        <f>D19/D25</f>
        <v>0.08153603366649131</v>
      </c>
      <c r="F19" s="2">
        <v>2</v>
      </c>
    </row>
    <row r="20" spans="3:6" ht="12.75">
      <c r="C20" s="2" t="s">
        <v>28</v>
      </c>
      <c r="D20" s="7">
        <v>916</v>
      </c>
      <c r="E20" s="3">
        <f>D20/D25</f>
        <v>0.09637033140452393</v>
      </c>
      <c r="F20" s="2">
        <v>3</v>
      </c>
    </row>
    <row r="21" spans="3:6" ht="13.5" customHeight="1">
      <c r="C21" s="2" t="s">
        <v>3</v>
      </c>
      <c r="D21" s="7">
        <v>2528</v>
      </c>
      <c r="E21" s="3">
        <f>D21/D25</f>
        <v>0.2659652814308259</v>
      </c>
      <c r="F21" s="2">
        <v>8</v>
      </c>
    </row>
    <row r="22" spans="3:6" ht="12.75">
      <c r="C22" s="2" t="s">
        <v>17</v>
      </c>
      <c r="D22" s="2">
        <v>1187</v>
      </c>
      <c r="E22" s="3">
        <f>D22/D25</f>
        <v>0.12488164124145187</v>
      </c>
      <c r="F22" s="2">
        <v>4</v>
      </c>
    </row>
    <row r="23" spans="3:6" ht="12.75">
      <c r="C23" s="2" t="s">
        <v>23</v>
      </c>
      <c r="D23" s="2">
        <v>263</v>
      </c>
      <c r="E23" s="3">
        <f>D23/D25</f>
        <v>0.02766964755391899</v>
      </c>
      <c r="F23" s="2">
        <v>0</v>
      </c>
    </row>
    <row r="24" spans="3:6" ht="12.75">
      <c r="C24" s="2" t="s">
        <v>54</v>
      </c>
      <c r="D24" s="2">
        <v>382</v>
      </c>
      <c r="E24" s="3">
        <f>D24/D25</f>
        <v>0.04018937401367701</v>
      </c>
      <c r="F24" s="2">
        <v>1</v>
      </c>
    </row>
    <row r="25" spans="3:6" ht="12.75">
      <c r="C25" s="6" t="s">
        <v>12</v>
      </c>
      <c r="D25" s="8">
        <f>SUM(D18:D24)</f>
        <v>9505</v>
      </c>
      <c r="E25" s="9"/>
      <c r="F25" s="6">
        <f>SUM(F18:F24)</f>
        <v>30</v>
      </c>
    </row>
    <row r="29" ht="12.75">
      <c r="C29" s="12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21" t="s">
        <v>28</v>
      </c>
      <c r="D33" s="4" t="s">
        <v>29</v>
      </c>
    </row>
    <row r="34" spans="3:4" ht="12.75">
      <c r="C34" s="4" t="s">
        <v>54</v>
      </c>
      <c r="D34" s="4" t="s">
        <v>55</v>
      </c>
    </row>
    <row r="35" spans="3:4" ht="12.75">
      <c r="C35" s="4" t="s">
        <v>3</v>
      </c>
      <c r="D35" s="4" t="s">
        <v>14</v>
      </c>
    </row>
    <row r="36" spans="3:4" ht="12.75">
      <c r="C36" s="4" t="s">
        <v>23</v>
      </c>
      <c r="D36" s="4" t="s">
        <v>21</v>
      </c>
    </row>
    <row r="37" spans="3:4" ht="12.75">
      <c r="C37" s="4" t="s">
        <v>19</v>
      </c>
      <c r="D37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F37"/>
  <sheetViews>
    <sheetView workbookViewId="0" topLeftCell="A1">
      <selection activeCell="C47" sqref="C47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30</v>
      </c>
    </row>
    <row r="4" spans="3:4" ht="12.75">
      <c r="C4" s="1"/>
      <c r="D4" s="1"/>
    </row>
    <row r="5" spans="3:4" ht="12.75">
      <c r="C5" s="1" t="s">
        <v>0</v>
      </c>
      <c r="D5" s="1" t="s">
        <v>33</v>
      </c>
    </row>
    <row r="6" spans="3:4" ht="12.75">
      <c r="C6" s="1"/>
      <c r="D6" s="1"/>
    </row>
    <row r="7" spans="3:4" ht="12.75">
      <c r="C7" s="1" t="s">
        <v>2</v>
      </c>
      <c r="D7" s="1" t="s">
        <v>49</v>
      </c>
    </row>
    <row r="10" spans="3:6" ht="12.75">
      <c r="C10" s="2" t="s">
        <v>4</v>
      </c>
      <c r="D10" s="13">
        <v>14545</v>
      </c>
      <c r="E10" s="5"/>
      <c r="F10" s="5"/>
    </row>
    <row r="11" spans="3:6" ht="12.75">
      <c r="C11" s="2" t="s">
        <v>5</v>
      </c>
      <c r="D11" s="14">
        <v>14082</v>
      </c>
      <c r="E11" s="5"/>
      <c r="F11" s="5"/>
    </row>
    <row r="12" spans="3:6" ht="12.75">
      <c r="C12" s="2" t="s">
        <v>6</v>
      </c>
      <c r="D12" s="3">
        <f>D11/D10</f>
        <v>0.9681677552423513</v>
      </c>
      <c r="E12" s="5"/>
      <c r="F12" s="5"/>
    </row>
    <row r="13" spans="3:6" ht="12.75">
      <c r="C13" s="15" t="s">
        <v>42</v>
      </c>
      <c r="D13" s="16">
        <v>312</v>
      </c>
      <c r="E13" s="5"/>
      <c r="F13" s="5"/>
    </row>
    <row r="14" spans="3:6" ht="12.75">
      <c r="C14" s="17" t="s">
        <v>43</v>
      </c>
      <c r="D14" s="18">
        <v>121</v>
      </c>
      <c r="E14" s="5"/>
      <c r="F14" s="5"/>
    </row>
    <row r="15" spans="3:6" ht="12.75">
      <c r="C15" s="19" t="s">
        <v>44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17</v>
      </c>
      <c r="D18" s="7">
        <v>3036</v>
      </c>
      <c r="E18" s="3">
        <f>D18/D25</f>
        <v>0.22243387793977581</v>
      </c>
      <c r="F18" s="2">
        <v>7</v>
      </c>
    </row>
    <row r="19" spans="3:6" ht="12.75">
      <c r="C19" s="2" t="s">
        <v>28</v>
      </c>
      <c r="D19" s="7">
        <v>959</v>
      </c>
      <c r="E19" s="3">
        <f>D19/D25</f>
        <v>0.0702615576232691</v>
      </c>
      <c r="F19" s="2">
        <v>2</v>
      </c>
    </row>
    <row r="20" spans="3:6" ht="12.75">
      <c r="C20" s="2" t="s">
        <v>54</v>
      </c>
      <c r="D20" s="7">
        <v>258</v>
      </c>
      <c r="E20" s="3">
        <f>D20/D25</f>
        <v>0.018902483698439446</v>
      </c>
      <c r="F20" s="2">
        <v>0</v>
      </c>
    </row>
    <row r="21" spans="3:6" ht="13.5" customHeight="1">
      <c r="C21" s="2" t="s">
        <v>23</v>
      </c>
      <c r="D21" s="7">
        <v>429</v>
      </c>
      <c r="E21" s="3">
        <f>D21/D25</f>
        <v>0.03143087405670745</v>
      </c>
      <c r="F21" s="2">
        <v>1</v>
      </c>
    </row>
    <row r="22" spans="3:6" ht="12.75">
      <c r="C22" s="2" t="s">
        <v>15</v>
      </c>
      <c r="D22" s="2">
        <v>5754</v>
      </c>
      <c r="E22" s="3">
        <f>D22/D25</f>
        <v>0.42156934573961463</v>
      </c>
      <c r="F22" s="2">
        <v>13</v>
      </c>
    </row>
    <row r="23" spans="3:6" ht="12.75">
      <c r="C23" s="2" t="s">
        <v>24</v>
      </c>
      <c r="D23" s="2">
        <v>332</v>
      </c>
      <c r="E23" s="3">
        <f>D23/D25</f>
        <v>0.02432412630961975</v>
      </c>
      <c r="F23" s="2">
        <v>0</v>
      </c>
    </row>
    <row r="24" spans="3:6" ht="12.75">
      <c r="C24" s="2" t="s">
        <v>3</v>
      </c>
      <c r="D24" s="2">
        <v>2881</v>
      </c>
      <c r="E24" s="3">
        <f>D24/D25</f>
        <v>0.21107773463257382</v>
      </c>
      <c r="F24" s="2">
        <v>7</v>
      </c>
    </row>
    <row r="25" spans="3:6" ht="12.75">
      <c r="C25" s="6" t="s">
        <v>12</v>
      </c>
      <c r="D25" s="8">
        <f>SUM(D18:D24)</f>
        <v>13649</v>
      </c>
      <c r="E25" s="9"/>
      <c r="F25" s="6">
        <f>SUM(F18:F24)</f>
        <v>30</v>
      </c>
    </row>
    <row r="29" ht="12.75">
      <c r="C29" s="12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21" t="s">
        <v>28</v>
      </c>
      <c r="D33" s="4" t="s">
        <v>29</v>
      </c>
    </row>
    <row r="34" spans="3:4" ht="12.75">
      <c r="C34" s="4" t="s">
        <v>54</v>
      </c>
      <c r="D34" s="4" t="s">
        <v>55</v>
      </c>
    </row>
    <row r="35" spans="3:4" ht="12.75">
      <c r="C35" s="4" t="s">
        <v>3</v>
      </c>
      <c r="D35" s="4" t="s">
        <v>14</v>
      </c>
    </row>
    <row r="36" spans="3:4" ht="12.75">
      <c r="C36" s="4" t="s">
        <v>23</v>
      </c>
      <c r="D36" s="4" t="s">
        <v>21</v>
      </c>
    </row>
    <row r="37" spans="3:4" ht="12.75">
      <c r="C37" s="4" t="s">
        <v>24</v>
      </c>
      <c r="D37" s="4" t="s">
        <v>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F37"/>
  <sheetViews>
    <sheetView workbookViewId="0" topLeftCell="A1">
      <selection activeCell="F24" sqref="F2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30</v>
      </c>
    </row>
    <row r="4" spans="3:4" ht="12.75">
      <c r="C4" s="1"/>
      <c r="D4" s="1"/>
    </row>
    <row r="5" spans="3:4" ht="12.75">
      <c r="C5" s="1" t="s">
        <v>0</v>
      </c>
      <c r="D5" s="1" t="s">
        <v>30</v>
      </c>
    </row>
    <row r="6" spans="3:4" ht="12.75">
      <c r="C6" s="1"/>
      <c r="D6" s="1"/>
    </row>
    <row r="7" spans="3:4" ht="12.75">
      <c r="C7" s="1" t="s">
        <v>2</v>
      </c>
      <c r="D7" s="1" t="s">
        <v>49</v>
      </c>
    </row>
    <row r="10" spans="3:6" ht="12.75">
      <c r="C10" s="2" t="s">
        <v>4</v>
      </c>
      <c r="D10" s="13">
        <v>111394</v>
      </c>
      <c r="E10" s="5"/>
      <c r="F10" s="5"/>
    </row>
    <row r="11" spans="3:6" ht="12.75">
      <c r="C11" s="2" t="s">
        <v>5</v>
      </c>
      <c r="D11" s="14">
        <v>106714</v>
      </c>
      <c r="E11" s="5"/>
      <c r="F11" s="5"/>
    </row>
    <row r="12" spans="3:6" ht="12.75">
      <c r="C12" s="2" t="s">
        <v>6</v>
      </c>
      <c r="D12" s="3">
        <f>D11/D10</f>
        <v>0.9579869651866348</v>
      </c>
      <c r="E12" s="5"/>
      <c r="F12" s="5"/>
    </row>
    <row r="13" spans="3:6" ht="12.75">
      <c r="C13" s="15" t="s">
        <v>42</v>
      </c>
      <c r="D13" s="16">
        <v>2163</v>
      </c>
      <c r="E13" s="5"/>
      <c r="F13" s="5"/>
    </row>
    <row r="14" spans="3:6" ht="12.75">
      <c r="C14" s="17" t="s">
        <v>43</v>
      </c>
      <c r="D14" s="18">
        <v>784</v>
      </c>
      <c r="E14" s="5"/>
      <c r="F14" s="5"/>
    </row>
    <row r="15" spans="3:6" ht="12.75">
      <c r="C15" s="19" t="s">
        <v>44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46513</v>
      </c>
      <c r="E18" s="3">
        <f>D18/D25</f>
        <v>0.4482446249771122</v>
      </c>
      <c r="F18" s="2">
        <v>23</v>
      </c>
    </row>
    <row r="19" spans="3:6" ht="12.75">
      <c r="C19" s="2" t="s">
        <v>28</v>
      </c>
      <c r="D19" s="7">
        <v>8720</v>
      </c>
      <c r="E19" s="3">
        <f>D19/D25</f>
        <v>0.08403442327522237</v>
      </c>
      <c r="F19" s="2">
        <v>4</v>
      </c>
    </row>
    <row r="20" spans="3:6" ht="12.75">
      <c r="C20" s="2" t="s">
        <v>54</v>
      </c>
      <c r="D20" s="7">
        <v>2317</v>
      </c>
      <c r="E20" s="3">
        <f>D20/D25</f>
        <v>0.022328871413840625</v>
      </c>
      <c r="F20" s="2">
        <v>1</v>
      </c>
    </row>
    <row r="21" spans="3:6" ht="12.75">
      <c r="C21" s="2" t="s">
        <v>23</v>
      </c>
      <c r="D21" s="7">
        <v>7703</v>
      </c>
      <c r="E21" s="3">
        <f>D21/D25</f>
        <v>0.07423361955149518</v>
      </c>
      <c r="F21" s="2">
        <v>3</v>
      </c>
    </row>
    <row r="22" spans="3:6" ht="13.5" customHeight="1">
      <c r="C22" s="2" t="s">
        <v>17</v>
      </c>
      <c r="D22" s="7">
        <v>12496</v>
      </c>
      <c r="E22" s="3">
        <f>D22/D25</f>
        <v>0.12042364142742876</v>
      </c>
      <c r="F22" s="2">
        <v>6</v>
      </c>
    </row>
    <row r="23" spans="3:6" ht="12.75">
      <c r="C23" s="2" t="s">
        <v>24</v>
      </c>
      <c r="D23" s="2">
        <v>4086</v>
      </c>
      <c r="E23" s="3">
        <f>D23/D25</f>
        <v>0.039376680447541126</v>
      </c>
      <c r="F23" s="2">
        <v>2</v>
      </c>
    </row>
    <row r="24" spans="3:6" ht="12.75">
      <c r="C24" s="2" t="s">
        <v>3</v>
      </c>
      <c r="D24" s="2">
        <v>21932</v>
      </c>
      <c r="E24" s="3">
        <f>D24/D25</f>
        <v>0.21135813890735977</v>
      </c>
      <c r="F24" s="2">
        <v>11</v>
      </c>
    </row>
    <row r="25" spans="3:6" ht="12.75">
      <c r="C25" s="6" t="s">
        <v>12</v>
      </c>
      <c r="D25" s="8">
        <f>SUM(D18:D24)</f>
        <v>103767</v>
      </c>
      <c r="E25" s="9"/>
      <c r="F25" s="6">
        <f>SUM(F18:F24)</f>
        <v>50</v>
      </c>
    </row>
    <row r="29" ht="12.75">
      <c r="C29" s="12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21" t="s">
        <v>28</v>
      </c>
      <c r="D33" s="4" t="s">
        <v>29</v>
      </c>
    </row>
    <row r="34" spans="3:4" ht="12.75">
      <c r="C34" s="4" t="s">
        <v>54</v>
      </c>
      <c r="D34" s="4" t="s">
        <v>55</v>
      </c>
    </row>
    <row r="35" spans="3:4" ht="12.75">
      <c r="C35" s="4" t="s">
        <v>3</v>
      </c>
      <c r="D35" s="4" t="s">
        <v>14</v>
      </c>
    </row>
    <row r="36" spans="3:4" ht="12.75">
      <c r="C36" s="4" t="s">
        <v>23</v>
      </c>
      <c r="D36" s="4" t="s">
        <v>21</v>
      </c>
    </row>
    <row r="37" spans="3:4" ht="12.75">
      <c r="C37" s="4" t="s">
        <v>24</v>
      </c>
      <c r="D37" s="4" t="s">
        <v>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F35"/>
  <sheetViews>
    <sheetView workbookViewId="0" topLeftCell="A1">
      <selection activeCell="C38" sqref="C3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30</v>
      </c>
    </row>
    <row r="4" spans="3:4" ht="12.75">
      <c r="C4" s="1"/>
      <c r="D4" s="1"/>
    </row>
    <row r="5" spans="3:4" ht="12.75">
      <c r="C5" s="1" t="s">
        <v>0</v>
      </c>
      <c r="D5" s="1" t="s">
        <v>41</v>
      </c>
    </row>
    <row r="6" spans="3:4" ht="12.75">
      <c r="C6" s="1"/>
      <c r="D6" s="1"/>
    </row>
    <row r="7" spans="3:4" ht="12.75">
      <c r="C7" s="1" t="s">
        <v>2</v>
      </c>
      <c r="D7" s="1" t="s">
        <v>49</v>
      </c>
    </row>
    <row r="10" spans="3:6" ht="12.75">
      <c r="C10" s="2" t="s">
        <v>4</v>
      </c>
      <c r="D10" s="13">
        <v>3873</v>
      </c>
      <c r="E10" s="5"/>
      <c r="F10" s="5"/>
    </row>
    <row r="11" spans="3:6" ht="12.75">
      <c r="C11" s="2" t="s">
        <v>5</v>
      </c>
      <c r="D11" s="14">
        <v>3725</v>
      </c>
      <c r="E11" s="5"/>
      <c r="F11" s="5"/>
    </row>
    <row r="12" spans="3:6" ht="12.75">
      <c r="C12" s="2" t="s">
        <v>6</v>
      </c>
      <c r="D12" s="3">
        <f>D11/D10</f>
        <v>0.9617867286341337</v>
      </c>
      <c r="E12" s="5"/>
      <c r="F12" s="5"/>
    </row>
    <row r="13" spans="3:6" ht="12.75">
      <c r="C13" s="15" t="s">
        <v>42</v>
      </c>
      <c r="D13" s="16">
        <v>72</v>
      </c>
      <c r="E13" s="5"/>
      <c r="F13" s="5"/>
    </row>
    <row r="14" spans="3:6" ht="12.75">
      <c r="C14" s="17" t="s">
        <v>43</v>
      </c>
      <c r="D14" s="18">
        <v>41</v>
      </c>
      <c r="E14" s="5"/>
      <c r="F14" s="5"/>
    </row>
    <row r="15" spans="3:6" ht="12.75">
      <c r="C15" s="19" t="s">
        <v>44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17</v>
      </c>
      <c r="D18" s="7">
        <v>943</v>
      </c>
      <c r="E18" s="3">
        <f>D18/D24</f>
        <v>0.26107419712070873</v>
      </c>
      <c r="F18" s="2">
        <v>5</v>
      </c>
    </row>
    <row r="19" spans="3:6" ht="12.75">
      <c r="C19" s="2" t="s">
        <v>15</v>
      </c>
      <c r="D19" s="7">
        <v>1753</v>
      </c>
      <c r="E19" s="3">
        <f>D19/D24</f>
        <v>0.4853266888150609</v>
      </c>
      <c r="F19" s="2">
        <v>11</v>
      </c>
    </row>
    <row r="20" spans="3:6" ht="12.75">
      <c r="C20" s="2" t="s">
        <v>28</v>
      </c>
      <c r="D20" s="7">
        <v>208</v>
      </c>
      <c r="E20" s="3">
        <f>D20/D24</f>
        <v>0.05758582502768549</v>
      </c>
      <c r="F20" s="2">
        <v>1</v>
      </c>
    </row>
    <row r="21" spans="3:6" ht="12.75">
      <c r="C21" s="2" t="s">
        <v>3</v>
      </c>
      <c r="D21" s="7">
        <v>545</v>
      </c>
      <c r="E21" s="3">
        <f>D21/D24</f>
        <v>0.1508859357696567</v>
      </c>
      <c r="F21" s="2">
        <v>3</v>
      </c>
    </row>
    <row r="22" spans="3:6" ht="13.5" customHeight="1">
      <c r="C22" s="2" t="s">
        <v>57</v>
      </c>
      <c r="D22" s="7">
        <v>95</v>
      </c>
      <c r="E22" s="3">
        <f>D22/D24</f>
        <v>0.02630121816168328</v>
      </c>
      <c r="F22" s="2">
        <v>0</v>
      </c>
    </row>
    <row r="23" spans="3:6" ht="12.75">
      <c r="C23" s="2" t="s">
        <v>23</v>
      </c>
      <c r="D23" s="2">
        <v>68</v>
      </c>
      <c r="E23" s="3">
        <f>D23/D24</f>
        <v>0.018826135105204873</v>
      </c>
      <c r="F23" s="2">
        <v>0</v>
      </c>
    </row>
    <row r="24" spans="3:6" ht="12.75">
      <c r="C24" s="6" t="s">
        <v>12</v>
      </c>
      <c r="D24" s="8">
        <f>SUM(D18:D23)</f>
        <v>3612</v>
      </c>
      <c r="E24" s="9"/>
      <c r="F24" s="6">
        <f>SUM(F18:F23)</f>
        <v>20</v>
      </c>
    </row>
    <row r="28" ht="12.75">
      <c r="C28" s="12" t="s">
        <v>13</v>
      </c>
    </row>
    <row r="30" spans="3:4" ht="12.75">
      <c r="C30" s="4" t="s">
        <v>15</v>
      </c>
      <c r="D30" s="4" t="s">
        <v>16</v>
      </c>
    </row>
    <row r="31" spans="3:4" ht="12.75">
      <c r="C31" s="4" t="s">
        <v>17</v>
      </c>
      <c r="D31" s="4" t="s">
        <v>18</v>
      </c>
    </row>
    <row r="32" spans="3:4" ht="12.75">
      <c r="C32" s="21" t="s">
        <v>28</v>
      </c>
      <c r="D32" s="4" t="s">
        <v>29</v>
      </c>
    </row>
    <row r="33" spans="3:4" ht="12.75">
      <c r="C33" s="4" t="s">
        <v>54</v>
      </c>
      <c r="D33" s="4" t="s">
        <v>55</v>
      </c>
    </row>
    <row r="34" spans="3:4" ht="12.75">
      <c r="C34" s="4" t="s">
        <v>3</v>
      </c>
      <c r="D34" s="4" t="s">
        <v>14</v>
      </c>
    </row>
    <row r="35" spans="3:4" ht="12.75">
      <c r="C35" s="4" t="s">
        <v>23</v>
      </c>
      <c r="D35" s="4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F35"/>
  <sheetViews>
    <sheetView workbookViewId="0" topLeftCell="A1">
      <selection activeCell="H29" sqref="H2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30</v>
      </c>
    </row>
    <row r="4" spans="3:4" ht="12.75">
      <c r="C4" s="1"/>
      <c r="D4" s="1"/>
    </row>
    <row r="5" spans="3:4" ht="12.75">
      <c r="C5" s="1" t="s">
        <v>0</v>
      </c>
      <c r="D5" s="1" t="s">
        <v>45</v>
      </c>
    </row>
    <row r="6" spans="3:4" ht="12.75">
      <c r="C6" s="1"/>
      <c r="D6" s="1"/>
    </row>
    <row r="7" spans="3:4" ht="12.75">
      <c r="C7" s="1" t="s">
        <v>2</v>
      </c>
      <c r="D7" s="1" t="s">
        <v>49</v>
      </c>
    </row>
    <row r="10" spans="3:6" ht="12.75">
      <c r="C10" s="2" t="s">
        <v>4</v>
      </c>
      <c r="D10" s="13">
        <v>3031</v>
      </c>
      <c r="E10" s="5"/>
      <c r="F10" s="5"/>
    </row>
    <row r="11" spans="3:6" ht="12.75">
      <c r="C11" s="2" t="s">
        <v>5</v>
      </c>
      <c r="D11" s="14">
        <v>2670</v>
      </c>
      <c r="E11" s="5"/>
      <c r="F11" s="5"/>
    </row>
    <row r="12" spans="3:6" ht="12.75">
      <c r="C12" s="2" t="s">
        <v>6</v>
      </c>
      <c r="D12" s="3">
        <f>D11/D10</f>
        <v>0.8808973935994722</v>
      </c>
      <c r="E12" s="5"/>
      <c r="F12" s="5"/>
    </row>
    <row r="13" spans="3:6" ht="12.75">
      <c r="C13" s="15" t="s">
        <v>42</v>
      </c>
      <c r="D13" s="16">
        <v>49</v>
      </c>
      <c r="E13" s="5"/>
      <c r="F13" s="5"/>
    </row>
    <row r="14" spans="3:6" ht="12.75">
      <c r="C14" s="17" t="s">
        <v>43</v>
      </c>
      <c r="D14" s="18">
        <v>26</v>
      </c>
      <c r="E14" s="5"/>
      <c r="F14" s="5"/>
    </row>
    <row r="15" spans="3:6" ht="12.75">
      <c r="C15" s="19" t="s">
        <v>44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1109</v>
      </c>
      <c r="E18" s="3">
        <f>D18/D24</f>
        <v>0.4273603082851638</v>
      </c>
      <c r="F18" s="2">
        <v>9</v>
      </c>
    </row>
    <row r="19" spans="3:6" ht="12.75">
      <c r="C19" s="2" t="s">
        <v>57</v>
      </c>
      <c r="D19" s="7">
        <v>63</v>
      </c>
      <c r="E19" s="3">
        <f>D19/D24</f>
        <v>0.024277456647398842</v>
      </c>
      <c r="F19" s="2">
        <v>0</v>
      </c>
    </row>
    <row r="20" spans="3:6" ht="12.75">
      <c r="C20" s="2" t="s">
        <v>28</v>
      </c>
      <c r="D20" s="7">
        <v>224</v>
      </c>
      <c r="E20" s="3">
        <f>D20/D24</f>
        <v>0.08631984585741811</v>
      </c>
      <c r="F20" s="2">
        <v>2</v>
      </c>
    </row>
    <row r="21" spans="3:6" ht="12.75">
      <c r="C21" s="2" t="s">
        <v>17</v>
      </c>
      <c r="D21" s="7">
        <v>395</v>
      </c>
      <c r="E21" s="3">
        <f>D21/D24</f>
        <v>0.15221579961464354</v>
      </c>
      <c r="F21" s="2">
        <v>3</v>
      </c>
    </row>
    <row r="22" spans="3:6" ht="12.75">
      <c r="C22" s="2" t="s">
        <v>23</v>
      </c>
      <c r="D22" s="7">
        <v>64</v>
      </c>
      <c r="E22" s="3">
        <f>D22/D24</f>
        <v>0.02466281310211946</v>
      </c>
      <c r="F22" s="2">
        <v>0</v>
      </c>
    </row>
    <row r="23" spans="3:6" ht="13.5" customHeight="1">
      <c r="C23" s="2" t="s">
        <v>3</v>
      </c>
      <c r="D23" s="7">
        <v>740</v>
      </c>
      <c r="E23" s="3">
        <f>D23/D24</f>
        <v>0.28516377649325625</v>
      </c>
      <c r="F23" s="2">
        <v>6</v>
      </c>
    </row>
    <row r="24" spans="3:6" ht="12.75">
      <c r="C24" s="6" t="s">
        <v>12</v>
      </c>
      <c r="D24" s="8">
        <f>SUM(D18:D23)</f>
        <v>2595</v>
      </c>
      <c r="E24" s="9"/>
      <c r="F24" s="6">
        <f>SUM(F18:F23)</f>
        <v>20</v>
      </c>
    </row>
    <row r="28" ht="12.75">
      <c r="C28" s="12" t="s">
        <v>13</v>
      </c>
    </row>
    <row r="30" spans="3:4" ht="12.75">
      <c r="C30" s="4" t="s">
        <v>15</v>
      </c>
      <c r="D30" s="4" t="s">
        <v>16</v>
      </c>
    </row>
    <row r="31" spans="3:4" ht="12.75">
      <c r="C31" s="4" t="s">
        <v>17</v>
      </c>
      <c r="D31" s="4" t="s">
        <v>18</v>
      </c>
    </row>
    <row r="32" spans="3:4" ht="12.75">
      <c r="C32" s="21" t="s">
        <v>28</v>
      </c>
      <c r="D32" s="4" t="s">
        <v>29</v>
      </c>
    </row>
    <row r="33" spans="3:4" ht="12.75">
      <c r="C33" s="4" t="s">
        <v>54</v>
      </c>
      <c r="D33" s="4" t="s">
        <v>55</v>
      </c>
    </row>
    <row r="34" spans="3:4" ht="12.75">
      <c r="C34" s="4" t="s">
        <v>3</v>
      </c>
      <c r="D34" s="4" t="s">
        <v>14</v>
      </c>
    </row>
    <row r="35" spans="3:4" ht="12.75">
      <c r="C35" s="4" t="s">
        <v>23</v>
      </c>
      <c r="D35" s="4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dipaolo_c</cp:lastModifiedBy>
  <dcterms:created xsi:type="dcterms:W3CDTF">1996-11-05T10:16:36Z</dcterms:created>
  <dcterms:modified xsi:type="dcterms:W3CDTF">2011-02-02T13:14:56Z</dcterms:modified>
  <cp:category/>
  <cp:version/>
  <cp:contentType/>
  <cp:contentStatus/>
</cp:coreProperties>
</file>