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29" activeTab="34"/>
  </bookViews>
  <sheets>
    <sheet name="ALBARETO" sheetId="1" r:id="rId1"/>
    <sheet name="BARDI" sheetId="2" r:id="rId2"/>
    <sheet name="BEDONIA" sheetId="3" r:id="rId3"/>
    <sheet name="BERCETO" sheetId="4" r:id="rId4"/>
    <sheet name="BORGO VAL DI TARO" sheetId="5" r:id="rId5"/>
    <sheet name="BORE" sheetId="6" r:id="rId6"/>
    <sheet name="BUSSETO" sheetId="7" r:id="rId7"/>
    <sheet name="CALESTANO" sheetId="8" r:id="rId8"/>
    <sheet name="COLLECCHIO" sheetId="9" r:id="rId9"/>
    <sheet name="COLORNO" sheetId="10" r:id="rId10"/>
    <sheet name="COMPIANO" sheetId="11" r:id="rId11"/>
    <sheet name="CORNIGLIO" sheetId="12" r:id="rId12"/>
    <sheet name="FELINO" sheetId="13" r:id="rId13"/>
    <sheet name="FIDENZA" sheetId="14" r:id="rId14"/>
    <sheet name="FONTANELLATO" sheetId="15" r:id="rId15"/>
    <sheet name="FONTEVIVO" sheetId="16" r:id="rId16"/>
    <sheet name="FORNOVO DI TARO" sheetId="17" r:id="rId17"/>
    <sheet name="LANGHIRANO" sheetId="18" r:id="rId18"/>
    <sheet name="LESIGNANO Dè BAGNI" sheetId="19" r:id="rId19"/>
    <sheet name="MEDESANO" sheetId="20" r:id="rId20"/>
    <sheet name="MEZZANI" sheetId="21" r:id="rId21"/>
    <sheet name="MONCHIO DELLE CORTI" sheetId="22" r:id="rId22"/>
    <sheet name="MONTECHIARUGOLO" sheetId="23" r:id="rId23"/>
    <sheet name="NEVIANO DEGLI ARDUINI" sheetId="24" r:id="rId24"/>
    <sheet name="PALANZANO" sheetId="25" r:id="rId25"/>
    <sheet name="PARMA" sheetId="26" r:id="rId26"/>
    <sheet name="PELLEGRINO PARMENSE" sheetId="27" r:id="rId27"/>
    <sheet name="POLESINE PARMENSE" sheetId="28" r:id="rId28"/>
    <sheet name="ROCCABIANCA" sheetId="29" r:id="rId29"/>
    <sheet name="SALA BAGANZA" sheetId="30" r:id="rId30"/>
    <sheet name="SALSOMAGGIORE" sheetId="31" r:id="rId31"/>
    <sheet name="SAN SECONDO PARMENSE" sheetId="32" r:id="rId32"/>
    <sheet name="SISSA" sheetId="33" r:id="rId33"/>
    <sheet name="SOLIGNANO" sheetId="34" r:id="rId34"/>
    <sheet name="SORAGNA" sheetId="35" r:id="rId35"/>
    <sheet name="SORBOLO" sheetId="36" r:id="rId36"/>
    <sheet name="TERENZO" sheetId="37" r:id="rId37"/>
    <sheet name="TIZZANO VAL PARMA" sheetId="38" r:id="rId38"/>
    <sheet name="TORNOLO" sheetId="39" r:id="rId39"/>
    <sheet name="TORRILE" sheetId="40" r:id="rId40"/>
    <sheet name="TRAVERSETOLO" sheetId="41" r:id="rId41"/>
    <sheet name="TRECASALI" sheetId="42" r:id="rId42"/>
    <sheet name="VALMOZZOLA" sheetId="43" r:id="rId43"/>
    <sheet name="VARANO Dè MELEGARI" sheetId="44" r:id="rId44"/>
    <sheet name="VARSI" sheetId="45" r:id="rId45"/>
    <sheet name="ZIBELLO" sheetId="46" r:id="rId46"/>
  </sheets>
  <definedNames/>
  <calcPr fullCalcOnLoad="1"/>
</workbook>
</file>

<file path=xl/sharedStrings.xml><?xml version="1.0" encoding="utf-8"?>
<sst xmlns="http://schemas.openxmlformats.org/spreadsheetml/2006/main" count="1794" uniqueCount="84">
  <si>
    <t>COMUNE</t>
  </si>
  <si>
    <t>PROVINCIA</t>
  </si>
  <si>
    <t>ELEZIONI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</si>
  <si>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</si>
  <si>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</si>
  <si>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</si>
  <si>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</si>
  <si>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</si>
  <si>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</si>
  <si>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</si>
  <si>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</si>
  <si>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</si>
  <si>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</si>
  <si>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</si>
  <si>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</si>
  <si>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</si>
  <si>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ALBARETO</t>
  </si>
  <si>
    <t>PARMA</t>
  </si>
  <si>
    <t>BARDI</t>
  </si>
  <si>
    <t>BEDONIA</t>
  </si>
  <si>
    <t>BERCETO</t>
  </si>
  <si>
    <t>BORE</t>
  </si>
  <si>
    <t>BUSSETO</t>
  </si>
  <si>
    <t>CALESTANO</t>
  </si>
  <si>
    <t>COLLECCHIO</t>
  </si>
  <si>
    <t>COLORNO</t>
  </si>
  <si>
    <t>COMPIANO</t>
  </si>
  <si>
    <t>CORNIGLIO</t>
  </si>
  <si>
    <t>FELINO</t>
  </si>
  <si>
    <t>FONTANELLATO</t>
  </si>
  <si>
    <t>FONTEVIVO</t>
  </si>
  <si>
    <t>FORNOVO DI TARO</t>
  </si>
  <si>
    <t>LANGHIRANO</t>
  </si>
  <si>
    <t>ALTRI</t>
  </si>
  <si>
    <t>LESIGNANO Dè BAGNI</t>
  </si>
  <si>
    <t>MEDESANO</t>
  </si>
  <si>
    <t>MEZZANI</t>
  </si>
  <si>
    <t>MONCHIO DELLE CORTI</t>
  </si>
  <si>
    <t>MONTECHIARUGOLO</t>
  </si>
  <si>
    <t>NEVIANO DEGLI ARDUINI</t>
  </si>
  <si>
    <t>PALANZANO</t>
  </si>
  <si>
    <t>PELLEGRINO PARMENSE</t>
  </si>
  <si>
    <t>POLESINE PARMENSE</t>
  </si>
  <si>
    <t>ROCCABIANCA</t>
  </si>
  <si>
    <t>SALA BAGANZA</t>
  </si>
  <si>
    <t>SAN SECONDO PARMENSE</t>
  </si>
  <si>
    <t>SISSA</t>
  </si>
  <si>
    <t>SOLIGNANO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</si>
  <si>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</si>
  <si>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</si>
  <si>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</si>
  <si>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</si>
  <si>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</si>
  <si>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</si>
  <si>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</si>
  <si>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</si>
  <si>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Dè MELEGARI</t>
  </si>
  <si>
    <t>VARSI</t>
  </si>
  <si>
    <t>ZIBELLO</t>
  </si>
  <si>
    <t>BORGO VAL DI TARO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</si>
  <si>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</si>
  <si>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</si>
  <si>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</si>
  <si>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</si>
  <si>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</si>
  <si>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</si>
  <si>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P.L.I,.</t>
  </si>
  <si>
    <t>PARTITO LIBERALE ITALIANO</t>
  </si>
  <si>
    <t>MSI</t>
  </si>
  <si>
    <t>MOVIMENTO SOCIALE ITALIANO</t>
  </si>
  <si>
    <t>P.S.D.I.</t>
  </si>
  <si>
    <t>PARTITO SOCIALISTA DEMOCRATICO ITALIANO</t>
  </si>
  <si>
    <t>P.L.I.</t>
  </si>
  <si>
    <t>FIDENZA</t>
  </si>
  <si>
    <t>SALSOMAGGIORE</t>
  </si>
  <si>
    <t>M.S.I.</t>
  </si>
  <si>
    <t>COMUNALI NOVEMBRE 1960</t>
  </si>
  <si>
    <t>P.C.I.- P.S.I.</t>
  </si>
  <si>
    <t>DEMOCRAZIA CRISTIANA ED ALTRI PARTITI O DEMOCRAZIA CRISTIANA ED INDIPENDENTI</t>
  </si>
  <si>
    <t xml:space="preserve">SCHEDE BIANCHE </t>
  </si>
  <si>
    <t>SCHEDE E VOTI NULLI</t>
  </si>
  <si>
    <t>SCHEDE CONT. E NON ATTR.</t>
  </si>
  <si>
    <t>P.S.D.I.-P.R.I.</t>
  </si>
  <si>
    <t>SORAGNA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</si>
</sst>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6"/>
  <sheetViews>
    <sheetView workbookViewId="0" topLeftCell="A1">
      <selection activeCell="D39" sqref="D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16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2713</v>
      </c>
      <c r="E10" s="5"/>
      <c r="F10" s="5"/>
    </row>
    <row r="11" spans="3:6" ht="12.75">
      <c r="C11" s="2" t="s">
        <v>6</v>
      </c>
      <c r="D11" s="7">
        <v>2008</v>
      </c>
      <c r="F11" s="14"/>
    </row>
    <row r="12" spans="3:6" ht="12.75">
      <c r="C12" s="2" t="s">
        <v>7</v>
      </c>
      <c r="D12" s="3">
        <f>D11/D10</f>
        <v>0.7401400663472171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278</v>
      </c>
      <c r="E16" s="3">
        <f>D16/D23</f>
        <v>0.1665668064709407</v>
      </c>
      <c r="F16" s="2">
        <v>0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840</v>
      </c>
      <c r="E18" s="3">
        <f>D18/D23</f>
        <v>0.5032953864589574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551</v>
      </c>
      <c r="E22" s="3">
        <f>D22/D23</f>
        <v>0.3301378070701019</v>
      </c>
      <c r="F22" s="2">
        <v>4</v>
      </c>
    </row>
    <row r="23" spans="3:6" ht="12.75">
      <c r="C23" s="6" t="s">
        <v>13</v>
      </c>
      <c r="D23" s="8">
        <f>SUM(D16:D22)</f>
        <v>1669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6"/>
  <dimension ref="C1:F36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4962</v>
      </c>
      <c r="E10" s="5"/>
      <c r="F10" s="5"/>
    </row>
    <row r="11" spans="3:6" ht="12.75">
      <c r="C11" s="2" t="s">
        <v>6</v>
      </c>
      <c r="D11" s="7">
        <v>4721</v>
      </c>
      <c r="F11" s="14"/>
    </row>
    <row r="12" spans="3:6" ht="12.75">
      <c r="C12" s="2" t="s">
        <v>7</v>
      </c>
      <c r="D12" s="3">
        <f>D11/D10</f>
        <v>0.9514308746473197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2239</v>
      </c>
      <c r="E16" s="3">
        <f>D16/D23</f>
        <v>0.5648335015136225</v>
      </c>
      <c r="F16" s="2">
        <v>16</v>
      </c>
    </row>
    <row r="17" spans="3:6" ht="12.75">
      <c r="C17" s="2" t="s">
        <v>70</v>
      </c>
      <c r="D17" s="7">
        <v>354</v>
      </c>
      <c r="E17" s="3">
        <f>D17/D23</f>
        <v>0.08930373360242179</v>
      </c>
      <c r="F17" s="2">
        <v>0</v>
      </c>
    </row>
    <row r="18" spans="3:6" ht="12.75">
      <c r="C18" s="2" t="s">
        <v>3</v>
      </c>
      <c r="D18" s="7">
        <v>1371</v>
      </c>
      <c r="E18" s="3">
        <f>D18/D23</f>
        <v>0.3458627648839556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3964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7"/>
  <dimension ref="C1:F36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1221</v>
      </c>
      <c r="E10" s="5"/>
      <c r="F10" s="5"/>
    </row>
    <row r="11" spans="3:6" ht="12.75">
      <c r="C11" s="2" t="s">
        <v>6</v>
      </c>
      <c r="D11" s="7">
        <v>1015</v>
      </c>
      <c r="F11" s="14"/>
    </row>
    <row r="12" spans="3:6" ht="12.75">
      <c r="C12" s="2" t="s">
        <v>7</v>
      </c>
      <c r="D12" s="3">
        <f>D11/D10</f>
        <v>0.8312858312858313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122</v>
      </c>
      <c r="E16" s="3">
        <f>D16/D23</f>
        <v>0.15926892950391644</v>
      </c>
      <c r="F16" s="2">
        <v>3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644</v>
      </c>
      <c r="E18" s="3">
        <f>D18/D23</f>
        <v>0.8407310704960835</v>
      </c>
      <c r="F18" s="2">
        <v>12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766</v>
      </c>
      <c r="E23" s="9"/>
      <c r="F23" s="6">
        <f>SUM(F16:F22)</f>
        <v>15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8"/>
  <dimension ref="C1:F36"/>
  <sheetViews>
    <sheetView workbookViewId="0" topLeftCell="A3">
      <selection activeCell="F19" sqref="F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4069</v>
      </c>
      <c r="E10" s="5"/>
      <c r="F10" s="5"/>
    </row>
    <row r="11" spans="3:6" ht="12.75">
      <c r="C11" s="2" t="s">
        <v>6</v>
      </c>
      <c r="D11" s="7">
        <v>3502</v>
      </c>
      <c r="F11" s="14"/>
    </row>
    <row r="12" spans="3:6" ht="12.75">
      <c r="C12" s="2" t="s">
        <v>7</v>
      </c>
      <c r="D12" s="3">
        <f>D11/D10</f>
        <v>0.8606537232735316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1079</v>
      </c>
      <c r="E16" s="3">
        <f>D16/D23</f>
        <v>0.3980081150866839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1632</v>
      </c>
      <c r="E18" s="3">
        <f>D18/D23</f>
        <v>0.6019918849133161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2711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9"/>
  <dimension ref="C1:F36"/>
  <sheetViews>
    <sheetView workbookViewId="0" topLeftCell="A3">
      <selection activeCell="G22" sqref="G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3335</v>
      </c>
      <c r="E10" s="5"/>
      <c r="F10" s="5"/>
    </row>
    <row r="11" spans="3:6" ht="12.75">
      <c r="C11" s="2" t="s">
        <v>6</v>
      </c>
      <c r="D11" s="7">
        <v>3167</v>
      </c>
      <c r="F11" s="14"/>
    </row>
    <row r="12" spans="3:6" ht="12.75">
      <c r="C12" s="2" t="s">
        <v>7</v>
      </c>
      <c r="D12" s="3">
        <f>D11/D10</f>
        <v>0.9496251874062969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1632</v>
      </c>
      <c r="E16" s="3">
        <f>D16/D23</f>
        <v>0.6535843011613937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865</v>
      </c>
      <c r="E18" s="3">
        <f>D18/D23</f>
        <v>0.34641569883860635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2497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60"/>
  <dimension ref="C1:F36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14902</v>
      </c>
      <c r="E10" s="5"/>
      <c r="F10" s="5"/>
    </row>
    <row r="11" spans="3:6" ht="12.75">
      <c r="C11" s="2" t="s">
        <v>6</v>
      </c>
      <c r="D11" s="7">
        <v>14175</v>
      </c>
      <c r="E11" s="14"/>
      <c r="F11" s="5"/>
    </row>
    <row r="12" spans="3:6" ht="12.75">
      <c r="C12" s="2" t="s">
        <v>7</v>
      </c>
      <c r="D12" s="3">
        <f>D11/D10</f>
        <v>0.9512146020668366</v>
      </c>
      <c r="E12" s="5"/>
      <c r="F12" s="5"/>
    </row>
    <row r="13" spans="3:6" ht="12.75">
      <c r="C13" s="2" t="s">
        <v>79</v>
      </c>
      <c r="D13" s="13">
        <v>356</v>
      </c>
      <c r="E13" s="5"/>
      <c r="F13" s="5"/>
    </row>
    <row r="14" spans="3:6" ht="12.75">
      <c r="C14" s="2" t="s">
        <v>80</v>
      </c>
      <c r="D14" s="13">
        <v>158</v>
      </c>
      <c r="E14" s="5"/>
      <c r="F14" s="5"/>
    </row>
    <row r="15" spans="3:6" ht="12.75">
      <c r="C15" s="2" t="s">
        <v>81</v>
      </c>
      <c r="D15" s="13">
        <v>3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60</v>
      </c>
      <c r="D18" s="7">
        <v>4051</v>
      </c>
      <c r="E18" s="3">
        <f>D18/D24</f>
        <v>0.2966027236784302</v>
      </c>
      <c r="F18" s="2">
        <v>9</v>
      </c>
    </row>
    <row r="19" spans="3:6" ht="12.75">
      <c r="C19" s="2" t="s">
        <v>62</v>
      </c>
      <c r="D19" s="7">
        <v>3520</v>
      </c>
      <c r="E19" s="3">
        <f>D19/D24</f>
        <v>0.2577244106018451</v>
      </c>
      <c r="F19" s="2">
        <v>8</v>
      </c>
    </row>
    <row r="20" spans="3:6" ht="12.75">
      <c r="C20" s="2" t="s">
        <v>72</v>
      </c>
      <c r="D20" s="7">
        <v>338</v>
      </c>
      <c r="E20" s="3">
        <f>D20/D24</f>
        <v>0.02474740079074535</v>
      </c>
      <c r="F20" s="2">
        <v>0</v>
      </c>
    </row>
    <row r="21" spans="3:6" ht="12.75">
      <c r="C21" s="2" t="s">
        <v>3</v>
      </c>
      <c r="D21" s="7">
        <v>4368</v>
      </c>
      <c r="E21" s="3">
        <f>D21/D24</f>
        <v>0.31981256406501685</v>
      </c>
      <c r="F21" s="2">
        <v>10</v>
      </c>
    </row>
    <row r="22" spans="3:6" ht="12.75">
      <c r="C22" s="2" t="s">
        <v>75</v>
      </c>
      <c r="D22" s="7">
        <v>532</v>
      </c>
      <c r="E22" s="3">
        <f>D22/D24</f>
        <v>0.03895153023868795</v>
      </c>
      <c r="F22" s="2">
        <v>1</v>
      </c>
    </row>
    <row r="23" spans="3:6" ht="12.75">
      <c r="C23" s="2" t="s">
        <v>82</v>
      </c>
      <c r="D23" s="7">
        <v>849</v>
      </c>
      <c r="E23" s="3">
        <f>D23/D24</f>
        <v>0.06216137062527456</v>
      </c>
      <c r="F23" s="2">
        <v>2</v>
      </c>
    </row>
    <row r="24" spans="3:6" ht="12.75">
      <c r="C24" s="6" t="s">
        <v>13</v>
      </c>
      <c r="D24" s="8">
        <f>SUM(D18:D23)</f>
        <v>13658</v>
      </c>
      <c r="E24" s="9"/>
      <c r="F24" s="6">
        <f>SUM(F18:F23)</f>
        <v>30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64</v>
      </c>
      <c r="D33" s="4" t="s">
        <v>65</v>
      </c>
    </row>
    <row r="34" spans="3:4" ht="12.75">
      <c r="C34" s="4" t="s">
        <v>66</v>
      </c>
      <c r="D34" s="4" t="s">
        <v>67</v>
      </c>
    </row>
    <row r="35" spans="3:4" ht="12.75">
      <c r="C35" s="4" t="s">
        <v>68</v>
      </c>
      <c r="D35" s="4" t="s">
        <v>69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61"/>
  <dimension ref="C1:F36"/>
  <sheetViews>
    <sheetView workbookViewId="0" topLeftCell="A3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5032</v>
      </c>
      <c r="E10" s="5"/>
      <c r="F10" s="5"/>
    </row>
    <row r="11" spans="3:6" ht="12.75">
      <c r="C11" s="2" t="s">
        <v>6</v>
      </c>
      <c r="D11" s="7">
        <v>4779</v>
      </c>
      <c r="F11" s="14"/>
    </row>
    <row r="12" spans="3:6" ht="12.75">
      <c r="C12" s="2" t="s">
        <v>7</v>
      </c>
      <c r="D12" s="3">
        <f>D11/D10</f>
        <v>0.9497217806041336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2378</v>
      </c>
      <c r="E16" s="3">
        <f>D16/D23</f>
        <v>0.6047812817904374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1211</v>
      </c>
      <c r="E18" s="3">
        <f>D18/D23</f>
        <v>0.3079857578840285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343</v>
      </c>
      <c r="E21" s="3">
        <f>D21/D23</f>
        <v>0.08723296032553408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3932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2"/>
  <dimension ref="C1:F36"/>
  <sheetViews>
    <sheetView workbookViewId="0" topLeftCell="A3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3047</v>
      </c>
      <c r="E10" s="5"/>
      <c r="F10" s="5"/>
    </row>
    <row r="11" spans="3:6" ht="12.75">
      <c r="C11" s="2" t="s">
        <v>6</v>
      </c>
      <c r="D11" s="7">
        <v>2889</v>
      </c>
      <c r="F11" s="14"/>
    </row>
    <row r="12" spans="3:6" ht="12.75">
      <c r="C12" s="2" t="s">
        <v>7</v>
      </c>
      <c r="D12" s="3">
        <f>D11/D10</f>
        <v>0.9481457170987857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1455</v>
      </c>
      <c r="E16" s="3">
        <f>D16/D23</f>
        <v>0.6085319949811794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936</v>
      </c>
      <c r="E18" s="3">
        <f>D18/D23</f>
        <v>0.39146800501882056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2391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63"/>
  <dimension ref="C1:F36"/>
  <sheetViews>
    <sheetView workbookViewId="0" topLeftCell="A3">
      <selection activeCell="E21" sqref="E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4571</v>
      </c>
      <c r="E10" s="5"/>
      <c r="F10" s="5"/>
    </row>
    <row r="11" spans="3:6" ht="12.75">
      <c r="C11" s="2" t="s">
        <v>6</v>
      </c>
      <c r="D11" s="7">
        <v>4280</v>
      </c>
      <c r="F11" s="14"/>
    </row>
    <row r="12" spans="3:6" ht="12.75">
      <c r="C12" s="2" t="s">
        <v>7</v>
      </c>
      <c r="D12" s="3">
        <f>D11/D10</f>
        <v>0.9363377816670313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2118</v>
      </c>
      <c r="E16" s="3">
        <f>D16/D23</f>
        <v>0.5944428852090935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1271</v>
      </c>
      <c r="E18" s="3">
        <f>D18/D23</f>
        <v>0.3567218635980915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174</v>
      </c>
      <c r="E21" s="3">
        <f>D21/D23</f>
        <v>0.048835251192815045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3563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64"/>
  <dimension ref="C1:F36"/>
  <sheetViews>
    <sheetView workbookViewId="0" topLeftCell="A3">
      <selection activeCell="F18" sqref="F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5135</v>
      </c>
      <c r="E10" s="5"/>
      <c r="F10" s="5"/>
    </row>
    <row r="11" spans="3:6" ht="12.75">
      <c r="C11" s="2" t="s">
        <v>6</v>
      </c>
      <c r="D11" s="7">
        <v>4850</v>
      </c>
      <c r="F11" s="14"/>
    </row>
    <row r="12" spans="3:6" ht="12.75">
      <c r="C12" s="2" t="s">
        <v>7</v>
      </c>
      <c r="D12" s="3">
        <f>D11/D10</f>
        <v>0.9444985394352483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2353</v>
      </c>
      <c r="E16" s="3">
        <f>D16/D23</f>
        <v>0.5637278390033541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1821</v>
      </c>
      <c r="E18" s="3">
        <f>D18/D23</f>
        <v>0.4362721609966459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4174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65"/>
  <dimension ref="C1:F36"/>
  <sheetViews>
    <sheetView workbookViewId="0" topLeftCell="A3">
      <selection activeCell="J27" sqref="J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2393</v>
      </c>
      <c r="E10" s="5"/>
      <c r="F10" s="5"/>
    </row>
    <row r="11" spans="3:6" ht="12.75">
      <c r="C11" s="2" t="s">
        <v>6</v>
      </c>
      <c r="D11" s="7">
        <v>2278</v>
      </c>
      <c r="F11" s="14"/>
    </row>
    <row r="12" spans="3:6" ht="12.75">
      <c r="C12" s="2" t="s">
        <v>7</v>
      </c>
      <c r="D12" s="3">
        <f>D11/D10</f>
        <v>0.9519431675720853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992</v>
      </c>
      <c r="E16" s="3">
        <f>D16/D23</f>
        <v>0.5563656758272574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791</v>
      </c>
      <c r="E19" s="3">
        <f>D19/D23</f>
        <v>0.44363432417274257</v>
      </c>
      <c r="F19" s="2">
        <v>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1783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8"/>
  <dimension ref="C1:F36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18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4906</v>
      </c>
      <c r="E10" s="5"/>
      <c r="F10" s="5"/>
    </row>
    <row r="11" spans="3:6" ht="12.75">
      <c r="C11" s="2" t="s">
        <v>6</v>
      </c>
      <c r="D11" s="7">
        <v>3326</v>
      </c>
      <c r="F11" s="14"/>
    </row>
    <row r="12" spans="3:6" ht="12.75">
      <c r="C12" s="2" t="s">
        <v>7</v>
      </c>
      <c r="D12" s="3">
        <f>D11/D10</f>
        <v>0.6779453730126376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744</v>
      </c>
      <c r="E16" s="3">
        <f>D16/D23</f>
        <v>0.26373626373626374</v>
      </c>
      <c r="F16" s="2">
        <v>4</v>
      </c>
    </row>
    <row r="17" spans="3:6" ht="12.75">
      <c r="C17" s="2" t="s">
        <v>70</v>
      </c>
      <c r="D17" s="7">
        <v>276</v>
      </c>
      <c r="E17" s="3">
        <f>D17/D23</f>
        <v>0.097837646224743</v>
      </c>
      <c r="F17" s="2">
        <v>0</v>
      </c>
    </row>
    <row r="18" spans="3:6" ht="12.75">
      <c r="C18" s="2" t="s">
        <v>3</v>
      </c>
      <c r="D18" s="7">
        <v>1735</v>
      </c>
      <c r="E18" s="3">
        <f>D18/D23</f>
        <v>0.6150301311591634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66</v>
      </c>
      <c r="E21" s="3">
        <f>D21/D23</f>
        <v>0.02339595887982985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2821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66"/>
  <dimension ref="C1:F36"/>
  <sheetViews>
    <sheetView workbookViewId="0" topLeftCell="A3">
      <selection activeCell="K25" sqref="K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5536</v>
      </c>
      <c r="E10" s="5"/>
      <c r="F10" s="5"/>
    </row>
    <row r="11" spans="3:6" ht="12.75">
      <c r="C11" s="2" t="s">
        <v>6</v>
      </c>
      <c r="D11" s="7">
        <v>5133</v>
      </c>
      <c r="F11" s="14"/>
    </row>
    <row r="12" spans="3:6" ht="12.75">
      <c r="C12" s="2" t="s">
        <v>7</v>
      </c>
      <c r="D12" s="3">
        <f>D11/D10</f>
        <v>0.9272037572254336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1861</v>
      </c>
      <c r="E16" s="3">
        <f>D16/D23</f>
        <v>0.43289137008606654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2277</v>
      </c>
      <c r="E19" s="3">
        <f>D19/D23</f>
        <v>0.5296580600139568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161</v>
      </c>
      <c r="E21" s="3">
        <f>D21/D23</f>
        <v>0.03745056989997674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4299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67"/>
  <dimension ref="C1:F36"/>
  <sheetViews>
    <sheetView workbookViewId="0" topLeftCell="A3">
      <selection activeCell="M23" sqref="M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2502</v>
      </c>
      <c r="E10" s="5"/>
      <c r="F10" s="5"/>
    </row>
    <row r="11" spans="3:6" ht="12.75">
      <c r="C11" s="2" t="s">
        <v>6</v>
      </c>
      <c r="D11" s="7">
        <v>2395</v>
      </c>
      <c r="F11" s="14"/>
    </row>
    <row r="12" spans="3:6" ht="12.75">
      <c r="C12" s="2" t="s">
        <v>7</v>
      </c>
      <c r="D12" s="3">
        <f>D11/D10</f>
        <v>0.957234212629896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1243</v>
      </c>
      <c r="E16" s="3">
        <f>D16/D23</f>
        <v>0.618407960199005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767</v>
      </c>
      <c r="E18" s="3">
        <f>D18/D23</f>
        <v>0.38159203980099504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2010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68"/>
  <dimension ref="C1:F36"/>
  <sheetViews>
    <sheetView workbookViewId="0" topLeftCell="A3">
      <selection activeCell="M23" sqref="M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2070</v>
      </c>
      <c r="E10" s="5"/>
      <c r="F10" s="5"/>
    </row>
    <row r="11" spans="3:6" ht="12.75">
      <c r="C11" s="2" t="s">
        <v>6</v>
      </c>
      <c r="D11" s="7">
        <v>1643</v>
      </c>
      <c r="F11" s="14"/>
    </row>
    <row r="12" spans="3:6" ht="12.75">
      <c r="C12" s="2" t="s">
        <v>7</v>
      </c>
      <c r="D12" s="3">
        <f>D11/D10</f>
        <v>0.793719806763285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331</v>
      </c>
      <c r="E16" s="3">
        <f>D16/D23</f>
        <v>0.23625981441827265</v>
      </c>
      <c r="F16" s="2">
        <v>1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724</v>
      </c>
      <c r="E18" s="3">
        <f>D18/D23</f>
        <v>0.516773733047823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346</v>
      </c>
      <c r="E22" s="3">
        <f>D22/D23</f>
        <v>0.24696645253390434</v>
      </c>
      <c r="F22" s="2">
        <v>3</v>
      </c>
    </row>
    <row r="23" spans="3:6" ht="12.75">
      <c r="C23" s="6" t="s">
        <v>13</v>
      </c>
      <c r="D23" s="8">
        <f>SUM(D16:D22)</f>
        <v>1401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69"/>
  <dimension ref="C1:F36"/>
  <sheetViews>
    <sheetView workbookViewId="0" topLeftCell="A3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4466</v>
      </c>
      <c r="E10" s="5"/>
      <c r="F10" s="5"/>
    </row>
    <row r="11" spans="3:6" ht="12.75">
      <c r="C11" s="2" t="s">
        <v>6</v>
      </c>
      <c r="D11" s="7">
        <v>4253</v>
      </c>
      <c r="F11" s="14"/>
    </row>
    <row r="12" spans="3:6" ht="12.75">
      <c r="C12" s="2" t="s">
        <v>7</v>
      </c>
      <c r="D12" s="3">
        <f>D11/D10</f>
        <v>0.9523063143752799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2292</v>
      </c>
      <c r="E16" s="3">
        <f>D16/D23</f>
        <v>0.629497390826696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1145</v>
      </c>
      <c r="E18" s="3">
        <f>D18/D23</f>
        <v>0.31447404559187037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204</v>
      </c>
      <c r="E21" s="3">
        <f>D21/D23</f>
        <v>0.056028563581433675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3641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70"/>
  <dimension ref="C1:F36"/>
  <sheetViews>
    <sheetView workbookViewId="0" topLeftCell="A3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4722</v>
      </c>
      <c r="E10" s="5"/>
      <c r="F10" s="5"/>
    </row>
    <row r="11" spans="3:6" ht="12.75">
      <c r="C11" s="2" t="s">
        <v>6</v>
      </c>
      <c r="D11" s="7">
        <v>4371</v>
      </c>
      <c r="F11" s="14"/>
    </row>
    <row r="12" spans="3:6" ht="12.75">
      <c r="C12" s="2" t="s">
        <v>7</v>
      </c>
      <c r="D12" s="3">
        <f>D11/D10</f>
        <v>0.9256670902160101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1804</v>
      </c>
      <c r="E16" s="3">
        <f>D16/D23</f>
        <v>0.47674418604651164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1980</v>
      </c>
      <c r="E19" s="3">
        <f>D19/D23</f>
        <v>0.5232558139534884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3784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72"/>
  <dimension ref="C1:F36"/>
  <sheetViews>
    <sheetView workbookViewId="0" topLeftCell="A3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2107</v>
      </c>
      <c r="E10" s="5"/>
      <c r="F10" s="5"/>
    </row>
    <row r="11" spans="3:6" ht="12.75">
      <c r="C11" s="2" t="s">
        <v>6</v>
      </c>
      <c r="D11" s="7">
        <v>1865</v>
      </c>
      <c r="F11" s="14"/>
    </row>
    <row r="12" spans="3:6" ht="12.75">
      <c r="C12" s="2" t="s">
        <v>7</v>
      </c>
      <c r="D12" s="3">
        <f>D11/D10</f>
        <v>0.8851447555766493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399</v>
      </c>
      <c r="E16" s="3">
        <f>D16/D23</f>
        <v>0.22696245733788395</v>
      </c>
      <c r="F16" s="2">
        <v>0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632</v>
      </c>
      <c r="E18" s="3">
        <f>D18/D23</f>
        <v>0.3594994311717861</v>
      </c>
      <c r="F18" s="2">
        <v>6</v>
      </c>
    </row>
    <row r="19" spans="3:6" ht="12.75">
      <c r="C19" s="2" t="s">
        <v>4</v>
      </c>
      <c r="D19" s="2">
        <v>698</v>
      </c>
      <c r="E19" s="3">
        <f>D19/D23</f>
        <v>0.3970420932878271</v>
      </c>
      <c r="F19" s="2">
        <v>14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29</v>
      </c>
      <c r="E21" s="3">
        <f>D21/D23</f>
        <v>0.016496018202502846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1758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71"/>
  <dimension ref="C1:F36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17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100735</v>
      </c>
      <c r="E10" s="5"/>
      <c r="F10" s="5"/>
    </row>
    <row r="11" spans="3:6" ht="12.75">
      <c r="C11" s="2" t="s">
        <v>6</v>
      </c>
      <c r="D11" s="7">
        <v>95738</v>
      </c>
      <c r="E11" s="14"/>
      <c r="F11" s="5"/>
    </row>
    <row r="12" spans="3:6" ht="12.75">
      <c r="C12" s="2" t="s">
        <v>7</v>
      </c>
      <c r="D12" s="3">
        <f>D11/D10</f>
        <v>0.9503945996922619</v>
      </c>
      <c r="E12" s="5"/>
      <c r="F12" s="5"/>
    </row>
    <row r="13" spans="3:6" ht="12.75">
      <c r="C13" s="2" t="s">
        <v>79</v>
      </c>
      <c r="D13" s="13">
        <v>1776</v>
      </c>
      <c r="E13" s="5"/>
      <c r="F13" s="5"/>
    </row>
    <row r="14" spans="3:6" ht="12.75">
      <c r="C14" s="2" t="s">
        <v>80</v>
      </c>
      <c r="D14" s="13">
        <v>1178</v>
      </c>
      <c r="E14" s="5"/>
      <c r="F14" s="5"/>
    </row>
    <row r="15" spans="3:6" ht="12.75">
      <c r="C15" s="2" t="s">
        <v>81</v>
      </c>
      <c r="D15" s="13">
        <v>26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60</v>
      </c>
      <c r="D18" s="7">
        <v>34198</v>
      </c>
      <c r="E18" s="3">
        <f>D18/D24</f>
        <v>0.3690816667925791</v>
      </c>
      <c r="F18" s="2">
        <v>19</v>
      </c>
    </row>
    <row r="19" spans="3:6" ht="12.75">
      <c r="C19" s="2" t="s">
        <v>75</v>
      </c>
      <c r="D19" s="7">
        <v>4478</v>
      </c>
      <c r="E19" s="3">
        <f>D19/D24</f>
        <v>0.04832878249889377</v>
      </c>
      <c r="F19" s="2">
        <v>2</v>
      </c>
    </row>
    <row r="20" spans="3:6" ht="12.75">
      <c r="C20" s="2" t="s">
        <v>62</v>
      </c>
      <c r="D20" s="7">
        <v>14400</v>
      </c>
      <c r="E20" s="3">
        <f>D20/D24</f>
        <v>0.15541189548550027</v>
      </c>
      <c r="F20" s="2">
        <v>8</v>
      </c>
    </row>
    <row r="21" spans="3:6" ht="12.75">
      <c r="C21" s="2" t="s">
        <v>3</v>
      </c>
      <c r="D21" s="7">
        <v>27695</v>
      </c>
      <c r="E21" s="3">
        <f>D21/D24</f>
        <v>0.29889808649103683</v>
      </c>
      <c r="F21" s="2">
        <v>15</v>
      </c>
    </row>
    <row r="22" spans="3:6" ht="12.75">
      <c r="C22" s="2" t="s">
        <v>82</v>
      </c>
      <c r="D22" s="7">
        <v>7479</v>
      </c>
      <c r="E22" s="3">
        <f>D22/D24</f>
        <v>0.0807170532177817</v>
      </c>
      <c r="F22" s="2">
        <v>4</v>
      </c>
    </row>
    <row r="23" spans="3:6" ht="12.75">
      <c r="C23" s="2" t="s">
        <v>72</v>
      </c>
      <c r="D23" s="7">
        <v>4407</v>
      </c>
      <c r="E23" s="3">
        <f>D23/D24</f>
        <v>0.047562515514208314</v>
      </c>
      <c r="F23" s="2">
        <v>2</v>
      </c>
    </row>
    <row r="24" spans="3:6" ht="12.75">
      <c r="C24" s="6" t="s">
        <v>13</v>
      </c>
      <c r="D24" s="8">
        <f>SUM(D18:D23)</f>
        <v>92657</v>
      </c>
      <c r="E24" s="9"/>
      <c r="F24" s="6">
        <f>SUM(F18:F23)</f>
        <v>50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64</v>
      </c>
      <c r="D33" s="4" t="s">
        <v>65</v>
      </c>
    </row>
    <row r="34" spans="3:4" ht="12.75">
      <c r="C34" s="4" t="s">
        <v>66</v>
      </c>
      <c r="D34" s="4" t="s">
        <v>67</v>
      </c>
    </row>
    <row r="35" spans="3:4" ht="12.75">
      <c r="C35" s="4" t="s">
        <v>68</v>
      </c>
      <c r="D35" s="4" t="s">
        <v>69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73"/>
  <dimension ref="C1:F36"/>
  <sheetViews>
    <sheetView workbookViewId="0" topLeftCell="A3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2429</v>
      </c>
      <c r="E10" s="5"/>
      <c r="F10" s="5"/>
    </row>
    <row r="11" spans="3:6" ht="12.75">
      <c r="C11" s="2" t="s">
        <v>6</v>
      </c>
      <c r="D11" s="7">
        <v>1962</v>
      </c>
      <c r="F11" s="14"/>
    </row>
    <row r="12" spans="3:6" ht="12.75">
      <c r="C12" s="2" t="s">
        <v>7</v>
      </c>
      <c r="D12" s="3">
        <f>D11/D10</f>
        <v>0.807739810621655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505</v>
      </c>
      <c r="E16" s="3">
        <f>D16/D23</f>
        <v>0.3568904593639576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910</v>
      </c>
      <c r="E19" s="3">
        <f>D19/D23</f>
        <v>0.6431095406360424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1415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74"/>
  <dimension ref="C1:F36"/>
  <sheetViews>
    <sheetView workbookViewId="0" topLeftCell="A3">
      <selection activeCell="J24" sqref="J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1791</v>
      </c>
      <c r="E10" s="5"/>
      <c r="F10" s="5"/>
    </row>
    <row r="11" spans="3:6" ht="12.75">
      <c r="C11" s="2" t="s">
        <v>6</v>
      </c>
      <c r="D11" s="7">
        <v>1738</v>
      </c>
      <c r="F11" s="14"/>
    </row>
    <row r="12" spans="3:6" ht="12.75">
      <c r="C12" s="2" t="s">
        <v>7</v>
      </c>
      <c r="D12" s="3">
        <f>D11/D10</f>
        <v>0.9704075935231714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778</v>
      </c>
      <c r="E16" s="3">
        <f>D16/D23</f>
        <v>0.5328767123287671</v>
      </c>
      <c r="F16" s="2">
        <v>12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682</v>
      </c>
      <c r="E18" s="3">
        <f>D18/D23</f>
        <v>0.4671232876712329</v>
      </c>
      <c r="F18" s="2">
        <v>3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1460</v>
      </c>
      <c r="E23" s="9"/>
      <c r="F23" s="6">
        <f>SUM(F16:F22)</f>
        <v>15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75"/>
  <dimension ref="C1:F36"/>
  <sheetViews>
    <sheetView workbookViewId="0" topLeftCell="A3">
      <selection activeCell="D16" sqref="D1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3344</v>
      </c>
      <c r="E10" s="5"/>
      <c r="F10" s="5"/>
    </row>
    <row r="11" spans="3:6" ht="12.75">
      <c r="C11" s="2" t="s">
        <v>6</v>
      </c>
      <c r="D11" s="7">
        <v>3126</v>
      </c>
      <c r="F11" s="14"/>
    </row>
    <row r="12" spans="3:6" ht="12.75">
      <c r="C12" s="2" t="s">
        <v>7</v>
      </c>
      <c r="D12" s="3">
        <f>D11/D10</f>
        <v>0.9348086124401914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1586</v>
      </c>
      <c r="E16" s="3">
        <f>D16/D23</f>
        <v>0.6359262229350441</v>
      </c>
      <c r="F16" s="2">
        <v>16</v>
      </c>
    </row>
    <row r="17" spans="3:6" ht="12.75">
      <c r="C17" s="2" t="s">
        <v>70</v>
      </c>
      <c r="D17" s="7">
        <v>240</v>
      </c>
      <c r="E17" s="3">
        <f>D17/D23</f>
        <v>0.09623095429029671</v>
      </c>
      <c r="F17" s="2">
        <v>0</v>
      </c>
    </row>
    <row r="18" spans="3:6" ht="12.75">
      <c r="C18" s="2" t="s">
        <v>3</v>
      </c>
      <c r="D18" s="7">
        <v>668</v>
      </c>
      <c r="E18" s="3">
        <f>D18/D23</f>
        <v>0.2678428227746592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2494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9"/>
  <dimension ref="C1:F36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19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5292</v>
      </c>
      <c r="E10" s="5"/>
      <c r="F10" s="5"/>
    </row>
    <row r="11" spans="3:6" ht="12.75">
      <c r="C11" s="2" t="s">
        <v>6</v>
      </c>
      <c r="D11" s="7">
        <v>3837</v>
      </c>
      <c r="F11" s="14"/>
    </row>
    <row r="12" spans="3:6" ht="12.75">
      <c r="C12" s="2" t="s">
        <v>7</v>
      </c>
      <c r="D12" s="3">
        <f>D11/D10</f>
        <v>0.7250566893424036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302</v>
      </c>
      <c r="E16" s="3">
        <f>D16/D23</f>
        <v>0.099933818663137</v>
      </c>
      <c r="F16" s="2">
        <v>0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2300</v>
      </c>
      <c r="E18" s="3">
        <f>D18/D23</f>
        <v>0.7610853739245532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420</v>
      </c>
      <c r="E20" s="3">
        <f>D20/D23</f>
        <v>0.13898080741230973</v>
      </c>
      <c r="F20" s="2">
        <v>4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3022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76"/>
  <dimension ref="C1:F36"/>
  <sheetViews>
    <sheetView workbookViewId="0" topLeftCell="A3">
      <selection activeCell="F18" sqref="F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2601</v>
      </c>
      <c r="E10" s="5"/>
      <c r="F10" s="5"/>
    </row>
    <row r="11" spans="3:6" ht="12.75">
      <c r="C11" s="2" t="s">
        <v>6</v>
      </c>
      <c r="D11" s="7">
        <v>2461</v>
      </c>
      <c r="F11" s="14"/>
    </row>
    <row r="12" spans="3:6" ht="12.75">
      <c r="C12" s="2" t="s">
        <v>7</v>
      </c>
      <c r="D12" s="3">
        <f>D11/D10</f>
        <v>0.9461745482506728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1329</v>
      </c>
      <c r="E16" s="3">
        <f>D16/D23</f>
        <v>0.6688475088072471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658</v>
      </c>
      <c r="E18" s="3">
        <f>D18/D23</f>
        <v>0.3311524911927529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1987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77"/>
  <dimension ref="C1:F36"/>
  <sheetViews>
    <sheetView workbookViewId="0" topLeftCell="A1">
      <selection activeCell="J32" sqref="J31:J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12824</v>
      </c>
      <c r="E10" s="5"/>
      <c r="F10" s="5"/>
    </row>
    <row r="11" spans="3:6" ht="12.75">
      <c r="C11" s="2" t="s">
        <v>6</v>
      </c>
      <c r="D11" s="7">
        <v>11977</v>
      </c>
      <c r="E11" s="14"/>
      <c r="F11" s="5"/>
    </row>
    <row r="12" spans="3:6" ht="12.75">
      <c r="C12" s="2" t="s">
        <v>7</v>
      </c>
      <c r="D12" s="3">
        <f>D11/D10</f>
        <v>0.9339519650655022</v>
      </c>
      <c r="E12" s="5"/>
      <c r="F12" s="5"/>
    </row>
    <row r="13" spans="3:6" ht="12.75">
      <c r="C13" s="2" t="s">
        <v>79</v>
      </c>
      <c r="D13" s="13">
        <v>293</v>
      </c>
      <c r="E13" s="5"/>
      <c r="F13" s="5"/>
    </row>
    <row r="14" spans="3:6" ht="12.75">
      <c r="C14" s="2" t="s">
        <v>80</v>
      </c>
      <c r="D14" s="13">
        <v>283</v>
      </c>
      <c r="E14" s="5"/>
      <c r="F14" s="5"/>
    </row>
    <row r="15" spans="3:6" ht="12.75">
      <c r="C15" s="2" t="s">
        <v>81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62</v>
      </c>
      <c r="D18" s="7">
        <v>2796</v>
      </c>
      <c r="E18" s="3">
        <f>D18/D24</f>
        <v>0.24524164546969565</v>
      </c>
      <c r="F18" s="2">
        <v>8</v>
      </c>
    </row>
    <row r="19" spans="3:6" ht="12.75">
      <c r="C19" s="2" t="s">
        <v>70</v>
      </c>
      <c r="D19" s="7">
        <v>908</v>
      </c>
      <c r="E19" s="3">
        <f>D19/D24</f>
        <v>0.07964213665467941</v>
      </c>
      <c r="F19" s="2">
        <v>2</v>
      </c>
    </row>
    <row r="20" spans="3:6" ht="12.75">
      <c r="C20" s="2" t="s">
        <v>72</v>
      </c>
      <c r="D20" s="7">
        <v>303</v>
      </c>
      <c r="E20" s="3">
        <f>D20/D24</f>
        <v>0.02657661608630822</v>
      </c>
      <c r="F20" s="2">
        <v>0</v>
      </c>
    </row>
    <row r="21" spans="3:6" ht="12.75">
      <c r="C21" s="2" t="s">
        <v>3</v>
      </c>
      <c r="D21" s="7">
        <v>2943</v>
      </c>
      <c r="E21" s="3">
        <f>D21/D24</f>
        <v>0.25813525129374615</v>
      </c>
      <c r="F21" s="2">
        <v>8</v>
      </c>
    </row>
    <row r="22" spans="3:6" ht="12.75">
      <c r="C22" s="2" t="s">
        <v>60</v>
      </c>
      <c r="D22" s="7">
        <v>3946</v>
      </c>
      <c r="E22" s="3">
        <f>D22/D24</f>
        <v>0.3461099903517235</v>
      </c>
      <c r="F22" s="2">
        <v>11</v>
      </c>
    </row>
    <row r="23" spans="3:6" ht="12.75">
      <c r="C23" s="2" t="s">
        <v>75</v>
      </c>
      <c r="D23" s="7">
        <v>505</v>
      </c>
      <c r="E23" s="3">
        <f>D23/D24</f>
        <v>0.04429436014384703</v>
      </c>
      <c r="F23" s="2">
        <v>1</v>
      </c>
    </row>
    <row r="24" spans="3:6" ht="12.75">
      <c r="C24" s="6" t="s">
        <v>13</v>
      </c>
      <c r="D24" s="8">
        <f>SUM(D18:D23)</f>
        <v>11401</v>
      </c>
      <c r="E24" s="9"/>
      <c r="F24" s="6">
        <f>SUM(F18:F23)</f>
        <v>30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64</v>
      </c>
      <c r="D33" s="4" t="s">
        <v>65</v>
      </c>
    </row>
    <row r="34" spans="3:4" ht="12.75">
      <c r="C34" s="4" t="s">
        <v>66</v>
      </c>
      <c r="D34" s="4" t="s">
        <v>67</v>
      </c>
    </row>
    <row r="35" spans="3:4" ht="12.75">
      <c r="C35" s="4" t="s">
        <v>68</v>
      </c>
      <c r="D35" s="4" t="s">
        <v>69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78"/>
  <dimension ref="C1:F36"/>
  <sheetViews>
    <sheetView workbookViewId="0" topLeftCell="A3">
      <selection activeCell="F18" sqref="F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3877</v>
      </c>
      <c r="E10" s="5"/>
      <c r="F10" s="5"/>
    </row>
    <row r="11" spans="3:6" ht="12.75">
      <c r="C11" s="2" t="s">
        <v>6</v>
      </c>
      <c r="D11" s="7">
        <v>3611</v>
      </c>
      <c r="F11" s="14"/>
    </row>
    <row r="12" spans="3:6" ht="12.75">
      <c r="C12" s="2" t="s">
        <v>7</v>
      </c>
      <c r="D12" s="3">
        <f>D11/D10</f>
        <v>0.9313902501934486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1758</v>
      </c>
      <c r="E16" s="3">
        <f>D16/D23</f>
        <v>0.5568577763699715</v>
      </c>
      <c r="F16" s="2">
        <v>16</v>
      </c>
    </row>
    <row r="17" spans="3:6" ht="12.75">
      <c r="C17" s="2" t="s">
        <v>70</v>
      </c>
      <c r="D17" s="7">
        <v>472</v>
      </c>
      <c r="E17" s="3">
        <f>D17/D23</f>
        <v>0.14950902755780804</v>
      </c>
      <c r="F17" s="2">
        <v>0</v>
      </c>
    </row>
    <row r="18" spans="3:6" ht="12.75">
      <c r="C18" s="2" t="s">
        <v>3</v>
      </c>
      <c r="D18" s="7">
        <v>927</v>
      </c>
      <c r="E18" s="3">
        <f>D18/D23</f>
        <v>0.29363319607222044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3157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79"/>
  <dimension ref="C1:F36"/>
  <sheetViews>
    <sheetView workbookViewId="0" topLeftCell="A3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3512</v>
      </c>
      <c r="E10" s="5"/>
      <c r="F10" s="5"/>
    </row>
    <row r="11" spans="3:6" ht="12.75">
      <c r="C11" s="2" t="s">
        <v>6</v>
      </c>
      <c r="D11" s="7">
        <v>3407</v>
      </c>
      <c r="F11" s="14"/>
    </row>
    <row r="12" spans="3:6" ht="12.75">
      <c r="C12" s="2" t="s">
        <v>7</v>
      </c>
      <c r="D12" s="3">
        <f>D11/D10</f>
        <v>0.9701025056947609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1621</v>
      </c>
      <c r="E16" s="3">
        <f>D16/D23</f>
        <v>0.5448739495798319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1354</v>
      </c>
      <c r="E19" s="3">
        <f>D19/D23</f>
        <v>0.45512605042016807</v>
      </c>
      <c r="F19" s="2">
        <v>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2975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80"/>
  <dimension ref="C1:F36"/>
  <sheetViews>
    <sheetView workbookViewId="0" topLeftCell="A3">
      <selection activeCell="I26" sqref="I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1729</v>
      </c>
      <c r="E10" s="5"/>
      <c r="F10" s="5"/>
    </row>
    <row r="11" spans="3:6" ht="12.75">
      <c r="C11" s="2" t="s">
        <v>6</v>
      </c>
      <c r="D11" s="7">
        <v>1542</v>
      </c>
      <c r="F11" s="14"/>
    </row>
    <row r="12" spans="3:6" ht="12.75">
      <c r="C12" s="2" t="s">
        <v>7</v>
      </c>
      <c r="D12" s="3">
        <f>D11/D10</f>
        <v>0.891844997108155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492</v>
      </c>
      <c r="E16" s="3">
        <f>D16/D23</f>
        <v>0.388318863456985</v>
      </c>
      <c r="F16" s="2">
        <v>3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775</v>
      </c>
      <c r="E18" s="3">
        <f>D18/D23</f>
        <v>0.611681136543015</v>
      </c>
      <c r="F18" s="2">
        <v>12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1267</v>
      </c>
      <c r="E23" s="9"/>
      <c r="F23" s="6">
        <f>SUM(F16:F22)</f>
        <v>15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81"/>
  <dimension ref="C1:F36"/>
  <sheetViews>
    <sheetView tabSelected="1" workbookViewId="0" topLeftCell="A3">
      <selection activeCell="F21" sqref="F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83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3621</v>
      </c>
      <c r="E10" s="5"/>
      <c r="F10" s="5"/>
    </row>
    <row r="11" spans="3:6" ht="12.75">
      <c r="C11" s="2" t="s">
        <v>6</v>
      </c>
      <c r="D11" s="7">
        <v>3458</v>
      </c>
      <c r="F11" s="14"/>
    </row>
    <row r="12" spans="3:6" ht="12.75">
      <c r="C12" s="2" t="s">
        <v>7</v>
      </c>
      <c r="D12" s="3">
        <f>D11/D10</f>
        <v>0.9549848108257387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1622</v>
      </c>
      <c r="E16" s="3">
        <f>D16/D23</f>
        <v>0.5298921920940869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1178</v>
      </c>
      <c r="E19" s="3">
        <f>D19/D23</f>
        <v>0.38484155504737017</v>
      </c>
      <c r="F19" s="2">
        <v>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261</v>
      </c>
      <c r="E21" s="3">
        <f>D21/D23</f>
        <v>0.08526625285854296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3061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82"/>
  <dimension ref="C1:F36"/>
  <sheetViews>
    <sheetView workbookViewId="0" topLeftCell="A3">
      <selection activeCell="J25" sqref="J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4198</v>
      </c>
      <c r="E10" s="5"/>
      <c r="F10" s="5"/>
    </row>
    <row r="11" spans="3:6" ht="12.75">
      <c r="C11" s="2" t="s">
        <v>6</v>
      </c>
      <c r="D11" s="7">
        <v>4029</v>
      </c>
      <c r="F11" s="14"/>
    </row>
    <row r="12" spans="3:6" ht="12.75">
      <c r="C12" s="2" t="s">
        <v>7</v>
      </c>
      <c r="D12" s="3">
        <f>D11/D10</f>
        <v>0.9597427346355407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2065</v>
      </c>
      <c r="E16" s="3">
        <f>D16/D23</f>
        <v>0.6320783593510866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1202</v>
      </c>
      <c r="E18" s="3">
        <f>D18/D23</f>
        <v>0.36792164064891336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3267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83"/>
  <dimension ref="C1:F36"/>
  <sheetViews>
    <sheetView workbookViewId="0" topLeftCell="A3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1910</v>
      </c>
      <c r="E10" s="5"/>
      <c r="F10" s="5"/>
    </row>
    <row r="11" spans="3:6" ht="12.75">
      <c r="C11" s="2" t="s">
        <v>6</v>
      </c>
      <c r="D11" s="7">
        <v>1631</v>
      </c>
      <c r="F11" s="14"/>
    </row>
    <row r="12" spans="3:6" ht="12.75">
      <c r="C12" s="2" t="s">
        <v>7</v>
      </c>
      <c r="D12" s="3">
        <f>D11/D10</f>
        <v>0.8539267015706806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541</v>
      </c>
      <c r="E16" s="3">
        <f>D16/D23</f>
        <v>0.4394800974817222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690</v>
      </c>
      <c r="E18" s="3">
        <f>D18/D23</f>
        <v>0.5605199025182778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1231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84"/>
  <dimension ref="C1:F36"/>
  <sheetViews>
    <sheetView workbookViewId="0" topLeftCell="A3">
      <selection activeCell="I25" sqref="I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2935</v>
      </c>
      <c r="E10" s="5"/>
      <c r="F10" s="5"/>
    </row>
    <row r="11" spans="3:6" ht="12.75">
      <c r="C11" s="2" t="s">
        <v>6</v>
      </c>
      <c r="D11" s="7">
        <v>2628</v>
      </c>
      <c r="F11" s="14"/>
    </row>
    <row r="12" spans="3:6" ht="12.75">
      <c r="C12" s="2" t="s">
        <v>7</v>
      </c>
      <c r="D12" s="3">
        <f>D11/D10</f>
        <v>0.8954003407155026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779</v>
      </c>
      <c r="E16" s="3">
        <f>D16/D23</f>
        <v>0.3178294573643411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1672</v>
      </c>
      <c r="E19" s="3">
        <f>D19/D23</f>
        <v>0.6821705426356589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2451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85"/>
  <dimension ref="C1:F36"/>
  <sheetViews>
    <sheetView workbookViewId="0" topLeftCell="A3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2125</v>
      </c>
      <c r="E10" s="5"/>
      <c r="F10" s="5"/>
    </row>
    <row r="11" spans="3:6" ht="12.75">
      <c r="C11" s="2" t="s">
        <v>6</v>
      </c>
      <c r="D11" s="7">
        <v>1768</v>
      </c>
      <c r="F11" s="14"/>
    </row>
    <row r="12" spans="3:6" ht="12.75">
      <c r="C12" s="2" t="s">
        <v>7</v>
      </c>
      <c r="D12" s="3">
        <f>D11/D10</f>
        <v>0.832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0</v>
      </c>
      <c r="E16" s="3">
        <f>D16/D23</f>
        <v>0</v>
      </c>
      <c r="F16" s="2">
        <v>0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1146</v>
      </c>
      <c r="E18" s="3">
        <f>D18/D23</f>
        <v>1</v>
      </c>
      <c r="F18" s="2">
        <v>20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1146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0"/>
  <dimension ref="C1:F36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20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4044</v>
      </c>
      <c r="E10" s="5"/>
      <c r="F10" s="5"/>
    </row>
    <row r="11" spans="3:6" ht="12.75">
      <c r="C11" s="2" t="s">
        <v>6</v>
      </c>
      <c r="D11" s="7">
        <v>3112</v>
      </c>
      <c r="F11" s="14"/>
    </row>
    <row r="12" spans="3:6" ht="12.75">
      <c r="C12" s="2" t="s">
        <v>7</v>
      </c>
      <c r="D12" s="3">
        <f>D11/D10</f>
        <v>0.7695351137487636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878</v>
      </c>
      <c r="E16" s="3">
        <f>D16/D23</f>
        <v>0.33821263482280434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1718</v>
      </c>
      <c r="E18" s="3">
        <f>D18/D23</f>
        <v>0.6617873651771957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2596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86"/>
  <dimension ref="C1:F36"/>
  <sheetViews>
    <sheetView workbookViewId="0" topLeftCell="A3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2582</v>
      </c>
      <c r="E10" s="5"/>
      <c r="F10" s="5"/>
    </row>
    <row r="11" spans="3:6" ht="12.75">
      <c r="C11" s="2" t="s">
        <v>6</v>
      </c>
      <c r="D11" s="7">
        <v>2498</v>
      </c>
      <c r="F11" s="14"/>
    </row>
    <row r="12" spans="3:6" ht="12.75">
      <c r="C12" s="2" t="s">
        <v>7</v>
      </c>
      <c r="D12" s="3">
        <f>D11/D10</f>
        <v>0.9674670797831139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1228</v>
      </c>
      <c r="E16" s="3">
        <f>D16/D23</f>
        <v>0.6025515210991168</v>
      </c>
      <c r="F16" s="2">
        <v>16</v>
      </c>
    </row>
    <row r="17" spans="3:6" ht="12.75">
      <c r="C17" s="2" t="s">
        <v>70</v>
      </c>
      <c r="D17" s="7">
        <v>161</v>
      </c>
      <c r="E17" s="3">
        <f>D17/D23</f>
        <v>0.07899901864573111</v>
      </c>
      <c r="F17" s="2">
        <v>0</v>
      </c>
    </row>
    <row r="18" spans="3:6" ht="12.75">
      <c r="C18" s="2" t="s">
        <v>3</v>
      </c>
      <c r="D18" s="7">
        <v>649</v>
      </c>
      <c r="E18" s="3">
        <f>D18/D23</f>
        <v>0.3184494602551521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2038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87"/>
  <dimension ref="C1:F36"/>
  <sheetViews>
    <sheetView workbookViewId="0" topLeftCell="A3">
      <selection activeCell="H47" sqref="H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4400</v>
      </c>
      <c r="E10" s="5"/>
      <c r="F10" s="5"/>
    </row>
    <row r="11" spans="3:6" ht="12.75">
      <c r="C11" s="2" t="s">
        <v>6</v>
      </c>
      <c r="D11" s="7">
        <v>4141</v>
      </c>
      <c r="F11" s="14"/>
    </row>
    <row r="12" spans="3:6" ht="12.75">
      <c r="C12" s="2" t="s">
        <v>7</v>
      </c>
      <c r="D12" s="3">
        <f>D11/D10</f>
        <v>0.9411363636363637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1412</v>
      </c>
      <c r="E16" s="3">
        <f>D16/D23</f>
        <v>0.42326139088729015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1924</v>
      </c>
      <c r="E19" s="3">
        <f>D19/D23</f>
        <v>0.5767386091127098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3336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88"/>
  <dimension ref="C1:F36"/>
  <sheetViews>
    <sheetView workbookViewId="0" topLeftCell="A3">
      <selection activeCell="E48" sqref="E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2217</v>
      </c>
      <c r="E10" s="5"/>
      <c r="F10" s="5"/>
    </row>
    <row r="11" spans="3:6" ht="12.75">
      <c r="C11" s="2" t="s">
        <v>6</v>
      </c>
      <c r="D11" s="7">
        <v>2114</v>
      </c>
      <c r="F11" s="14"/>
    </row>
    <row r="12" spans="3:6" ht="12.75">
      <c r="C12" s="2" t="s">
        <v>7</v>
      </c>
      <c r="D12" s="3">
        <f>D11/D10</f>
        <v>0.9535408209291836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1028</v>
      </c>
      <c r="E16" s="3">
        <f>D16/D23</f>
        <v>0.5739810161920714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657</v>
      </c>
      <c r="E18" s="3">
        <f>D18/D23</f>
        <v>0.36683417085427134</v>
      </c>
      <c r="F18" s="2">
        <v>4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106</v>
      </c>
      <c r="E21" s="3">
        <f>D21/D23</f>
        <v>0.05918481295365718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1791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89"/>
  <dimension ref="C1:F36"/>
  <sheetViews>
    <sheetView workbookViewId="0" topLeftCell="A3">
      <selection activeCell="F22" sqref="F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1295</v>
      </c>
      <c r="E10" s="5"/>
      <c r="F10" s="5"/>
    </row>
    <row r="11" spans="3:6" ht="12.75">
      <c r="C11" s="2" t="s">
        <v>6</v>
      </c>
      <c r="D11" s="7">
        <v>982</v>
      </c>
      <c r="F11" s="14"/>
    </row>
    <row r="12" spans="3:6" ht="12.75">
      <c r="C12" s="2" t="s">
        <v>7</v>
      </c>
      <c r="D12" s="3">
        <f>D11/D10</f>
        <v>0.7583011583011583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203</v>
      </c>
      <c r="E16" s="3">
        <f>D16/D23</f>
        <v>0.23854289071680376</v>
      </c>
      <c r="F16" s="2">
        <v>3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115</v>
      </c>
      <c r="E18" s="3">
        <f>D18/D23</f>
        <v>0.13513513513513514</v>
      </c>
      <c r="F18" s="2">
        <v>0</v>
      </c>
    </row>
    <row r="19" spans="3:6" ht="12.75">
      <c r="C19" s="2" t="s">
        <v>4</v>
      </c>
      <c r="D19" s="2">
        <v>533</v>
      </c>
      <c r="E19" s="3">
        <f>D19/D23</f>
        <v>0.6263219741480611</v>
      </c>
      <c r="F19" s="2">
        <v>12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851</v>
      </c>
      <c r="E23" s="9"/>
      <c r="F23" s="6">
        <f>SUM(F16:F22)</f>
        <v>15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90"/>
  <dimension ref="C1:F36"/>
  <sheetViews>
    <sheetView workbookViewId="0" topLeftCell="A3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2093</v>
      </c>
      <c r="E10" s="5"/>
      <c r="F10" s="5"/>
    </row>
    <row r="11" spans="3:6" ht="12.75">
      <c r="C11" s="2" t="s">
        <v>6</v>
      </c>
      <c r="D11" s="7">
        <v>1938</v>
      </c>
      <c r="F11" s="14"/>
    </row>
    <row r="12" spans="3:6" ht="12.75">
      <c r="C12" s="2" t="s">
        <v>7</v>
      </c>
      <c r="D12" s="3">
        <f>D11/D10</f>
        <v>0.9259436215957955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882</v>
      </c>
      <c r="E16" s="3">
        <f>D16/D23</f>
        <v>0.5163934426229508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826</v>
      </c>
      <c r="E19" s="3">
        <f>D19/D23</f>
        <v>0.48360655737704916</v>
      </c>
      <c r="F19" s="2">
        <v>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1708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91"/>
  <dimension ref="C1:F36"/>
  <sheetViews>
    <sheetView workbookViewId="0" topLeftCell="A3">
      <selection activeCell="D23" sqref="D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2932</v>
      </c>
      <c r="E10" s="5"/>
      <c r="F10" s="5"/>
    </row>
    <row r="11" spans="3:6" ht="12.75">
      <c r="C11" s="2" t="s">
        <v>6</v>
      </c>
      <c r="D11" s="7">
        <v>2249</v>
      </c>
      <c r="F11" s="14"/>
    </row>
    <row r="12" spans="3:6" ht="12.75">
      <c r="C12" s="2" t="s">
        <v>7</v>
      </c>
      <c r="D12" s="3">
        <f>D11/D10</f>
        <v>0.7670532060027285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296</v>
      </c>
      <c r="E16" s="3">
        <f>D16/D23</f>
        <v>0.17391304347826086</v>
      </c>
      <c r="F16" s="2">
        <v>2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1406</v>
      </c>
      <c r="E18" s="3">
        <f>D18/D23</f>
        <v>0.8260869565217391</v>
      </c>
      <c r="F18" s="2">
        <v>18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1702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92"/>
  <dimension ref="C1:F36"/>
  <sheetViews>
    <sheetView workbookViewId="0" topLeftCell="A3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2256</v>
      </c>
      <c r="E10" s="5"/>
      <c r="F10" s="5"/>
    </row>
    <row r="11" spans="3:6" ht="12.75">
      <c r="C11" s="2" t="s">
        <v>6</v>
      </c>
      <c r="D11" s="7">
        <v>2167</v>
      </c>
      <c r="F11" s="14"/>
    </row>
    <row r="12" spans="3:6" ht="12.75">
      <c r="C12" s="2" t="s">
        <v>7</v>
      </c>
      <c r="D12" s="3">
        <f>D11/D10</f>
        <v>0.9605496453900709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777</v>
      </c>
      <c r="E16" s="3">
        <f>D16/D23</f>
        <v>0.41819160387513454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1081</v>
      </c>
      <c r="E19" s="3">
        <f>D19/D23</f>
        <v>0.5818083961248655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1858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2"/>
  <dimension ref="C1:F36"/>
  <sheetViews>
    <sheetView workbookViewId="0" topLeftCell="A1">
      <selection activeCell="C23" sqref="C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7370</v>
      </c>
      <c r="E10" s="5"/>
      <c r="F10" s="5"/>
    </row>
    <row r="11" spans="3:6" ht="12.75">
      <c r="C11" s="2" t="s">
        <v>6</v>
      </c>
      <c r="D11" s="7">
        <v>5547</v>
      </c>
      <c r="E11" s="14"/>
      <c r="F11" s="5"/>
    </row>
    <row r="12" spans="3:6" ht="12.75">
      <c r="C12" s="2" t="s">
        <v>7</v>
      </c>
      <c r="D12" s="3">
        <f>D11/D10</f>
        <v>0.7526458616010855</v>
      </c>
      <c r="E12" s="5"/>
      <c r="F12" s="5"/>
    </row>
    <row r="13" spans="3:6" ht="12.75">
      <c r="C13" s="2" t="s">
        <v>79</v>
      </c>
      <c r="D13" s="13">
        <v>249</v>
      </c>
      <c r="E13" s="5"/>
      <c r="F13" s="5"/>
    </row>
    <row r="14" spans="3:6" ht="12.75">
      <c r="C14" s="2" t="s">
        <v>80</v>
      </c>
      <c r="D14" s="13">
        <v>88</v>
      </c>
      <c r="E14" s="5"/>
      <c r="F14" s="5"/>
    </row>
    <row r="15" spans="3:6" ht="12.75">
      <c r="C15" s="2" t="s">
        <v>81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60</v>
      </c>
      <c r="D18" s="7">
        <v>1266</v>
      </c>
      <c r="E18" s="3">
        <f>D18/D24</f>
        <v>0.24299424184261037</v>
      </c>
      <c r="F18" s="2">
        <v>8</v>
      </c>
    </row>
    <row r="19" spans="3:6" ht="12.75">
      <c r="C19" s="2" t="s">
        <v>62</v>
      </c>
      <c r="D19" s="7">
        <v>882</v>
      </c>
      <c r="E19" s="3">
        <f>D19/D24</f>
        <v>0.1692898272552783</v>
      </c>
      <c r="F19" s="2">
        <v>5</v>
      </c>
    </row>
    <row r="20" spans="3:6" ht="12.75">
      <c r="C20" s="2" t="s">
        <v>70</v>
      </c>
      <c r="D20" s="7">
        <v>211</v>
      </c>
      <c r="E20" s="3">
        <f>D20/D24</f>
        <v>0.040499040307101726</v>
      </c>
      <c r="F20" s="2">
        <v>1</v>
      </c>
    </row>
    <row r="21" spans="3:6" ht="12.75">
      <c r="C21" s="2" t="s">
        <v>75</v>
      </c>
      <c r="D21" s="7">
        <v>144</v>
      </c>
      <c r="E21" s="3">
        <f>D21/D24</f>
        <v>0.02763915547024952</v>
      </c>
      <c r="F21" s="2">
        <v>0</v>
      </c>
    </row>
    <row r="22" spans="3:6" ht="12.75">
      <c r="C22" s="2" t="s">
        <v>72</v>
      </c>
      <c r="D22" s="7">
        <v>128</v>
      </c>
      <c r="E22" s="3">
        <f>D22/D24</f>
        <v>0.024568138195777352</v>
      </c>
      <c r="F22" s="2">
        <v>0</v>
      </c>
    </row>
    <row r="23" spans="3:6" ht="12.75">
      <c r="C23" s="2" t="s">
        <v>3</v>
      </c>
      <c r="D23" s="7">
        <v>2579</v>
      </c>
      <c r="E23" s="3">
        <f>D23/D24</f>
        <v>0.4950095969289827</v>
      </c>
      <c r="F23" s="2">
        <v>16</v>
      </c>
    </row>
    <row r="24" spans="3:6" ht="12.75">
      <c r="C24" s="6" t="s">
        <v>13</v>
      </c>
      <c r="D24" s="8">
        <f>SUM(D18:D23)</f>
        <v>5210</v>
      </c>
      <c r="E24" s="9"/>
      <c r="F24" s="6">
        <f>SUM(F18:F23)</f>
        <v>30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64</v>
      </c>
      <c r="D33" s="4" t="s">
        <v>65</v>
      </c>
    </row>
    <row r="34" spans="3:4" ht="12.75">
      <c r="C34" s="4" t="s">
        <v>66</v>
      </c>
      <c r="D34" s="4" t="s">
        <v>67</v>
      </c>
    </row>
    <row r="35" spans="3:4" ht="12.75">
      <c r="C35" s="4" t="s">
        <v>68</v>
      </c>
      <c r="D35" s="4" t="s">
        <v>69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1"/>
  <dimension ref="C1:F36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1473</v>
      </c>
      <c r="E10" s="5"/>
      <c r="F10" s="5"/>
    </row>
    <row r="11" spans="3:6" ht="12.75">
      <c r="C11" s="2" t="s">
        <v>6</v>
      </c>
      <c r="D11" s="7">
        <v>1286</v>
      </c>
      <c r="F11" s="14"/>
    </row>
    <row r="12" spans="3:6" ht="12.75">
      <c r="C12" s="2" t="s">
        <v>7</v>
      </c>
      <c r="D12" s="3">
        <f>D11/D10</f>
        <v>0.8730482009504412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211</v>
      </c>
      <c r="E16" s="3">
        <f>D16/D23</f>
        <v>0.19701213818860877</v>
      </c>
      <c r="F16" s="2">
        <v>3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700</v>
      </c>
      <c r="E18" s="3">
        <f>D18/D23</f>
        <v>0.6535947712418301</v>
      </c>
      <c r="F18" s="2">
        <v>12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160</v>
      </c>
      <c r="E20" s="3">
        <f>D20/D23</f>
        <v>0.14939309056956115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1071</v>
      </c>
      <c r="E23" s="9"/>
      <c r="F23" s="6">
        <f>SUM(F16:F22)</f>
        <v>15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3"/>
  <dimension ref="C1:F36"/>
  <sheetViews>
    <sheetView workbookViewId="0" topLeftCell="A1">
      <selection activeCell="J17" sqref="J1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22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6289</v>
      </c>
      <c r="E10" s="5"/>
      <c r="F10" s="5"/>
    </row>
    <row r="11" spans="3:6" ht="12.75">
      <c r="C11" s="2" t="s">
        <v>6</v>
      </c>
      <c r="D11" s="7">
        <v>6075</v>
      </c>
      <c r="F11" s="14"/>
    </row>
    <row r="12" spans="3:6" ht="12.75">
      <c r="C12" s="2" t="s">
        <v>7</v>
      </c>
      <c r="D12" s="3">
        <f>D11/D10</f>
        <v>0.9659723326442996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2075</v>
      </c>
      <c r="E16" s="3">
        <f>D16/D23</f>
        <v>0.39690130068859986</v>
      </c>
      <c r="F16" s="2">
        <v>4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3153</v>
      </c>
      <c r="E19" s="3">
        <f>D19/D23</f>
        <v>0.6030986993114001</v>
      </c>
      <c r="F19" s="2">
        <v>16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5228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4"/>
  <dimension ref="C1:F36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2008</v>
      </c>
      <c r="E10" s="5"/>
      <c r="F10" s="5"/>
    </row>
    <row r="11" spans="3:6" ht="12.75">
      <c r="C11" s="2" t="s">
        <v>6</v>
      </c>
      <c r="D11" s="7">
        <v>1781</v>
      </c>
      <c r="F11" s="14"/>
    </row>
    <row r="12" spans="3:6" ht="12.75">
      <c r="C12" s="2" t="s">
        <v>7</v>
      </c>
      <c r="D12" s="3">
        <f>D11/D10</f>
        <v>0.8869521912350598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389</v>
      </c>
      <c r="E16" s="3">
        <f>D16/D23</f>
        <v>0.26920415224913496</v>
      </c>
      <c r="F16" s="2">
        <v>4</v>
      </c>
    </row>
    <row r="17" spans="3:6" ht="12.75">
      <c r="C17" s="2" t="s">
        <v>70</v>
      </c>
      <c r="D17" s="7">
        <v>200</v>
      </c>
      <c r="E17" s="3">
        <f>D17/D23</f>
        <v>0.1384083044982699</v>
      </c>
      <c r="F17" s="2">
        <v>0</v>
      </c>
    </row>
    <row r="18" spans="3:6" ht="12.75">
      <c r="C18" s="2" t="s">
        <v>3</v>
      </c>
      <c r="D18" s="7">
        <v>856</v>
      </c>
      <c r="E18" s="3">
        <f>D18/D23</f>
        <v>0.5923875432525951</v>
      </c>
      <c r="F18" s="2">
        <v>16</v>
      </c>
    </row>
    <row r="19" spans="3:6" ht="12.75">
      <c r="C19" s="2" t="s">
        <v>4</v>
      </c>
      <c r="D19" s="2">
        <v>0</v>
      </c>
      <c r="E19" s="3">
        <f>D19/D23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1445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5"/>
  <dimension ref="C1:F36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7.140625" style="4" customWidth="1"/>
    <col min="8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17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5</v>
      </c>
      <c r="D10" s="13">
        <v>6468</v>
      </c>
      <c r="E10" s="5"/>
      <c r="F10" s="5"/>
    </row>
    <row r="11" spans="3:6" ht="12.75">
      <c r="C11" s="2" t="s">
        <v>6</v>
      </c>
      <c r="D11" s="7">
        <v>6126</v>
      </c>
      <c r="F11" s="14"/>
    </row>
    <row r="12" spans="3:6" ht="12.75">
      <c r="C12" s="2" t="s">
        <v>7</v>
      </c>
      <c r="D12" s="3">
        <f>D11/D10</f>
        <v>0.9471243042671614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77</v>
      </c>
      <c r="D16" s="7">
        <v>3166</v>
      </c>
      <c r="E16" s="3">
        <f>D16/D23</f>
        <v>0.6770744225834047</v>
      </c>
      <c r="F16" s="2">
        <v>16</v>
      </c>
    </row>
    <row r="17" spans="3:6" ht="12.75">
      <c r="C17" s="2" t="s">
        <v>70</v>
      </c>
      <c r="D17" s="7">
        <v>0</v>
      </c>
      <c r="E17" s="3">
        <f>D17/D23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D18/D23</f>
        <v>0</v>
      </c>
      <c r="F18" s="2">
        <v>0</v>
      </c>
    </row>
    <row r="19" spans="3:6" ht="12.75">
      <c r="C19" s="2" t="s">
        <v>4</v>
      </c>
      <c r="D19" s="2">
        <v>1510</v>
      </c>
      <c r="E19" s="3">
        <f>D19/D23</f>
        <v>0.3229255774165954</v>
      </c>
      <c r="F19" s="2">
        <v>4</v>
      </c>
    </row>
    <row r="20" spans="3:6" ht="12.75">
      <c r="C20" s="2" t="s">
        <v>72</v>
      </c>
      <c r="D20" s="2">
        <v>0</v>
      </c>
      <c r="E20" s="3">
        <f>D20/D23</f>
        <v>0</v>
      </c>
      <c r="F20" s="2">
        <v>0</v>
      </c>
    </row>
    <row r="21" spans="3:6" ht="12.75">
      <c r="C21" s="2" t="s">
        <v>75</v>
      </c>
      <c r="D21" s="2">
        <v>0</v>
      </c>
      <c r="E21" s="3">
        <f>D21/D23</f>
        <v>0</v>
      </c>
      <c r="F21" s="2">
        <v>0</v>
      </c>
    </row>
    <row r="22" spans="3:6" ht="12.75">
      <c r="C22" s="2" t="s">
        <v>33</v>
      </c>
      <c r="D22" s="2">
        <v>0</v>
      </c>
      <c r="E22" s="3">
        <f>D22/D23</f>
        <v>0</v>
      </c>
      <c r="F22" s="2">
        <v>0</v>
      </c>
    </row>
    <row r="23" spans="3:6" ht="12.75">
      <c r="C23" s="6" t="s">
        <v>13</v>
      </c>
      <c r="D23" s="8">
        <f>SUM(D16:D22)</f>
        <v>4676</v>
      </c>
      <c r="E23" s="9"/>
      <c r="F23" s="6">
        <f>SUM(F16:F22)</f>
        <v>20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78</v>
      </c>
    </row>
    <row r="31" spans="3:4" ht="12.75">
      <c r="C31" s="4" t="s">
        <v>60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66</v>
      </c>
      <c r="D33" s="4" t="s">
        <v>67</v>
      </c>
    </row>
    <row r="34" spans="3:4" ht="12.75">
      <c r="C34" s="4" t="s">
        <v>70</v>
      </c>
      <c r="D34" s="4" t="s">
        <v>71</v>
      </c>
    </row>
    <row r="35" spans="3:4" ht="12.75">
      <c r="C35" s="4" t="s">
        <v>64</v>
      </c>
      <c r="D35" s="4" t="s">
        <v>65</v>
      </c>
    </row>
    <row r="36" spans="3:4" ht="12.75">
      <c r="C36" s="4" t="s">
        <v>75</v>
      </c>
      <c r="D36" s="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piperata_g</cp:lastModifiedBy>
  <dcterms:created xsi:type="dcterms:W3CDTF">1996-11-05T10:16:36Z</dcterms:created>
  <dcterms:modified xsi:type="dcterms:W3CDTF">2012-03-16T14:47:20Z</dcterms:modified>
  <cp:category/>
  <cp:version/>
  <cp:contentType/>
  <cp:contentStatus/>
</cp:coreProperties>
</file>