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8" activeTab="44"/>
  </bookViews>
  <sheets>
    <sheet name="ALBINEA" sheetId="1" r:id="rId1"/>
    <sheet name="BAGNOLO IN PIANO" sheetId="2" r:id="rId2"/>
    <sheet name="BAISO" sheetId="3" r:id="rId3"/>
    <sheet name="BIBBIANO" sheetId="4" r:id="rId4"/>
    <sheet name="BORETTO" sheetId="5" r:id="rId5"/>
    <sheet name="BRESCELLO" sheetId="6" r:id="rId6"/>
    <sheet name="BUSANA" sheetId="7" r:id="rId7"/>
    <sheet name="CADELBOSCO DI SOPRA" sheetId="8" r:id="rId8"/>
    <sheet name="CAMPAGNOLA EMILIA" sheetId="9" r:id="rId9"/>
    <sheet name="CAMPEGINE" sheetId="10" r:id="rId10"/>
    <sheet name="CARPINETI" sheetId="11" r:id="rId11"/>
    <sheet name="CASALGRANDE" sheetId="12" r:id="rId12"/>
    <sheet name="CASINA" sheetId="13" r:id="rId13"/>
    <sheet name="CASTELLARANO" sheetId="14" r:id="rId14"/>
    <sheet name="CASTELNOVO DI SOTTO" sheetId="15" r:id="rId15"/>
    <sheet name="CASTELNOVO Nè MONTI" sheetId="16" r:id="rId16"/>
    <sheet name="CAVRIAGO" sheetId="17" r:id="rId17"/>
    <sheet name="CIANO D'ENZA" sheetId="18" r:id="rId18"/>
    <sheet name="COLLAGNA" sheetId="19" r:id="rId19"/>
    <sheet name="CORREGGIO" sheetId="20" r:id="rId20"/>
    <sheet name="FABBRICO" sheetId="21" r:id="rId21"/>
    <sheet name="GATTATICO" sheetId="22" r:id="rId22"/>
    <sheet name="GUALTIERI" sheetId="23" r:id="rId23"/>
    <sheet name="GUASTALLA" sheetId="24" r:id="rId24"/>
    <sheet name="LIGONCHIO" sheetId="25" r:id="rId25"/>
    <sheet name="LUZZARA" sheetId="26" r:id="rId26"/>
    <sheet name="MONTECCHIO EMILIA" sheetId="27" r:id="rId27"/>
    <sheet name="NOVELLARA" sheetId="28" r:id="rId28"/>
    <sheet name="POVIGLIO" sheetId="29" r:id="rId29"/>
    <sheet name="QUATTRO CASTELLA" sheetId="30" r:id="rId30"/>
    <sheet name="REGGIO EMILIA" sheetId="31" r:id="rId31"/>
    <sheet name="RAMISETO" sheetId="32" r:id="rId32"/>
    <sheet name="REGGIOLO" sheetId="33" r:id="rId33"/>
    <sheet name="RIO SALICETO" sheetId="34" r:id="rId34"/>
    <sheet name="ROLO" sheetId="35" r:id="rId35"/>
    <sheet name="RUBIERA" sheetId="36" r:id="rId36"/>
    <sheet name="SAN MARTINO IN RIO" sheetId="37" r:id="rId37"/>
    <sheet name="SAN POLO D'ENZA" sheetId="38" r:id="rId38"/>
    <sheet name="SANT'ILARIO D'ENZA" sheetId="39" r:id="rId39"/>
    <sheet name="SCANDIANO" sheetId="40" r:id="rId40"/>
    <sheet name="TOANO" sheetId="41" r:id="rId41"/>
    <sheet name="VETTO" sheetId="42" r:id="rId42"/>
    <sheet name="VEZZANO SUL CROSTOLO" sheetId="43" r:id="rId43"/>
    <sheet name="VIANO" sheetId="44" r:id="rId44"/>
    <sheet name="VILLA MINOZZO" sheetId="45" r:id="rId45"/>
  </sheets>
  <definedNames/>
  <calcPr fullCalcOnLoad="1"/>
</workbook>
</file>

<file path=xl/sharedStrings.xml><?xml version="1.0" encoding="utf-8"?>
<sst xmlns="http://schemas.openxmlformats.org/spreadsheetml/2006/main" count="1487" uniqueCount="87">
  <si>
    <t>COMUNE</t>
  </si>
  <si>
    <t>PROVINCIA</t>
  </si>
  <si>
    <t>ELEZIONI</t>
  </si>
  <si>
    <t>S.C. O S.C.A.</t>
  </si>
  <si>
    <t>CENTRO SINISTRA</t>
  </si>
  <si>
    <t>D.C.</t>
  </si>
  <si>
    <t>D.C.A.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</si>
  <si>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</si>
  <si>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</si>
  <si>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</si>
  <si>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</si>
  <si>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</si>
  <si>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</si>
  <si>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</si>
  <si>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</si>
  <si>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</si>
  <si>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S.C.</t>
  </si>
  <si>
    <t>SOCIALCOMUNISTI</t>
  </si>
  <si>
    <t>S.C.A.</t>
  </si>
  <si>
    <t>SOCIALCOMUNISTI ED ALTRI</t>
  </si>
  <si>
    <t xml:space="preserve">PARTITO SOCIALISTA LAVORATORI ITALIANI; PARTITO SOCIALISTA DEMOCRATICO ITALIANO; </t>
  </si>
  <si>
    <t>PARTITO SOCIALISTA UNITARIO LAVORATORI ITALIANI; PARTITO SOCIALISTA UNITARIO;</t>
  </si>
  <si>
    <t>SIGLARIO DELLE LISTE</t>
  </si>
  <si>
    <t>DEMOCRAZIA CRISTIANA ED ALTRI PARTITI</t>
  </si>
  <si>
    <t>DEMOCRAZIA CRISTIANA</t>
  </si>
  <si>
    <t>P.C.I.</t>
  </si>
  <si>
    <t>PARTITO COMUNISTA ITALIANO</t>
  </si>
  <si>
    <t>P.S.I.</t>
  </si>
  <si>
    <t>PARTITO SOCIALISTA ITALIANO</t>
  </si>
  <si>
    <t>P.L.I,.</t>
  </si>
  <si>
    <t>PARTITO LIBERALE ITALIANO</t>
  </si>
  <si>
    <t>MSI</t>
  </si>
  <si>
    <t>MOVIMENTO SOCIALE ITALIANO</t>
  </si>
  <si>
    <t>P.L.I.</t>
  </si>
  <si>
    <t>PARTITO REPUBBLICANO ITALIANO; INDIPENDENTI DI SINISTRA.</t>
  </si>
  <si>
    <t>ALBINEA</t>
  </si>
  <si>
    <t>REGGIO EMILIA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</si>
  <si>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</si>
  <si>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</si>
  <si>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</si>
  <si>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</si>
  <si>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</si>
  <si>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</si>
  <si>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</si>
  <si>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</si>
  <si>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</si>
  <si>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</si>
  <si>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</si>
  <si>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</si>
  <si>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</si>
  <si>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</si>
  <si>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CAVRIAGO</t>
  </si>
  <si>
    <t>CIANO D'ENZA</t>
  </si>
  <si>
    <t>COLLAGNA</t>
  </si>
  <si>
    <t>CORREGGIO</t>
  </si>
  <si>
    <t>FABBRICO</t>
  </si>
  <si>
    <t>GATTATICO</t>
  </si>
  <si>
    <t>GUALTIERI</t>
  </si>
  <si>
    <t>GUASTALLA</t>
  </si>
  <si>
    <t>LIGONCHIO</t>
  </si>
  <si>
    <t>MONTECCHIO EMILIA</t>
  </si>
  <si>
    <t>POVIGLIO</t>
  </si>
  <si>
    <t>QUATTRO CASTELLA</t>
  </si>
  <si>
    <t>RAMISETO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</si>
  <si>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</si>
  <si>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</si>
  <si>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</si>
  <si>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</si>
  <si>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</si>
  <si>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</si>
  <si>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</si>
  <si>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TOANO</t>
  </si>
  <si>
    <t>VETTO</t>
  </si>
  <si>
    <t>VEZZANO SUL CROSTOLO</t>
  </si>
  <si>
    <t>VIANO</t>
  </si>
  <si>
    <t>VILLA MINOZZO</t>
  </si>
  <si>
    <t>LUZZARA</t>
  </si>
  <si>
    <t>NOVELLARA</t>
  </si>
  <si>
    <t>P.N.M.</t>
  </si>
  <si>
    <t>COMUNALI MAGGIO 1956</t>
  </si>
  <si>
    <t>ALTRI</t>
  </si>
  <si>
    <t>CASTELNOVO Nè MONTI</t>
  </si>
  <si>
    <t>M.S.I.</t>
  </si>
  <si>
    <t>P.S.D.I.</t>
  </si>
  <si>
    <t>PARTITO SOCIALISTA DEMOCRATICO ITALIANO</t>
  </si>
  <si>
    <t>SCANDIANO</t>
  </si>
  <si>
    <t>P.L.I.- M.S.I.- P.N.M.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</si>
</sst>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C1:F33"/>
  <sheetViews>
    <sheetView workbookViewId="0" topLeftCell="A1">
      <selection activeCell="F18" sqref="F1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3485</v>
      </c>
      <c r="E10" s="5"/>
      <c r="F10" s="5"/>
    </row>
    <row r="11" spans="3:6" ht="12.75">
      <c r="C11" s="2" t="s">
        <v>8</v>
      </c>
      <c r="D11" s="14">
        <v>3336</v>
      </c>
      <c r="E11" s="15"/>
      <c r="F11" s="5"/>
    </row>
    <row r="12" spans="3:6" ht="12.75">
      <c r="C12" s="2" t="s">
        <v>9</v>
      </c>
      <c r="D12" s="3">
        <f>D11/D10</f>
        <v>0.957245337159254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2017</v>
      </c>
      <c r="E16" s="3">
        <f>D16/D21</f>
        <v>0.6672179953688389</v>
      </c>
      <c r="F16" s="2">
        <v>16</v>
      </c>
    </row>
    <row r="17" spans="3:6" ht="12.75">
      <c r="C17" s="2" t="s">
        <v>4</v>
      </c>
      <c r="D17" s="7">
        <v>147</v>
      </c>
      <c r="E17" s="3">
        <f>D17/D21</f>
        <v>0.04862719153159113</v>
      </c>
      <c r="F17" s="2">
        <v>0</v>
      </c>
    </row>
    <row r="18" spans="3:6" ht="12.75">
      <c r="C18" s="2" t="s">
        <v>5</v>
      </c>
      <c r="D18" s="7">
        <v>859</v>
      </c>
      <c r="E18" s="3">
        <f>D18/D21</f>
        <v>0.28415481309956997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3023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4"/>
  <dimension ref="C1:F33"/>
  <sheetViews>
    <sheetView workbookViewId="0" topLeftCell="A1">
      <selection activeCell="F18" sqref="F1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45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2830</v>
      </c>
      <c r="E10" s="5"/>
      <c r="F10" s="5"/>
    </row>
    <row r="11" spans="3:6" ht="12.75">
      <c r="C11" s="2" t="s">
        <v>8</v>
      </c>
      <c r="D11" s="14">
        <v>2721</v>
      </c>
      <c r="E11" s="15"/>
      <c r="F11" s="5"/>
    </row>
    <row r="12" spans="3:6" ht="12.75">
      <c r="C12" s="2" t="s">
        <v>9</v>
      </c>
      <c r="D12" s="3">
        <f>D11/D10</f>
        <v>0.9614840989399294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2097</v>
      </c>
      <c r="E16" s="3">
        <f>D16/D21</f>
        <v>0.7946191739295188</v>
      </c>
      <c r="F16" s="2">
        <v>16</v>
      </c>
    </row>
    <row r="17" spans="3:6" ht="12.75">
      <c r="C17" s="2" t="s">
        <v>4</v>
      </c>
      <c r="D17" s="7">
        <v>141</v>
      </c>
      <c r="E17" s="3">
        <f>D17/D21</f>
        <v>0.05342932929139826</v>
      </c>
      <c r="F17" s="2">
        <v>0</v>
      </c>
    </row>
    <row r="18" spans="3:6" ht="12.75">
      <c r="C18" s="2" t="s">
        <v>5</v>
      </c>
      <c r="D18" s="7">
        <v>401</v>
      </c>
      <c r="E18" s="3">
        <f>D18/D21</f>
        <v>0.15195149677908298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2639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5"/>
  <dimension ref="C1:F33"/>
  <sheetViews>
    <sheetView workbookViewId="0" topLeftCell="A1">
      <selection activeCell="J21" sqref="J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46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4751</v>
      </c>
      <c r="E10" s="5"/>
      <c r="F10" s="5"/>
    </row>
    <row r="11" spans="3:6" ht="12.75">
      <c r="C11" s="2" t="s">
        <v>8</v>
      </c>
      <c r="D11" s="14">
        <v>4489</v>
      </c>
      <c r="E11" s="15"/>
      <c r="F11" s="5"/>
    </row>
    <row r="12" spans="3:6" ht="12.75">
      <c r="C12" s="2" t="s">
        <v>9</v>
      </c>
      <c r="D12" s="3">
        <f>D11/D10</f>
        <v>0.9448537150073669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2388</v>
      </c>
      <c r="E16" s="3">
        <f>D16/D21</f>
        <v>0.5606949988260155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1871</v>
      </c>
      <c r="E19" s="3">
        <f>D19/D21</f>
        <v>0.4393050011739845</v>
      </c>
      <c r="F19" s="2">
        <v>4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4259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6"/>
  <dimension ref="C1:F33"/>
  <sheetViews>
    <sheetView workbookViewId="0" topLeftCell="A1">
      <selection activeCell="H20" sqref="H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47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5399</v>
      </c>
      <c r="E10" s="5"/>
      <c r="F10" s="5"/>
    </row>
    <row r="11" spans="3:6" ht="12.75">
      <c r="C11" s="2" t="s">
        <v>8</v>
      </c>
      <c r="D11" s="14">
        <v>5190</v>
      </c>
      <c r="E11" s="15"/>
      <c r="F11" s="5"/>
    </row>
    <row r="12" spans="3:6" ht="12.75">
      <c r="C12" s="2" t="s">
        <v>9</v>
      </c>
      <c r="D12" s="3">
        <f>D11/D10</f>
        <v>0.9612891276162252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2852</v>
      </c>
      <c r="E16" s="3">
        <f>D16/D21</f>
        <v>0.6248904469763366</v>
      </c>
      <c r="F16" s="2">
        <v>16</v>
      </c>
    </row>
    <row r="17" spans="3:6" ht="12.75">
      <c r="C17" s="2" t="s">
        <v>4</v>
      </c>
      <c r="D17" s="7">
        <v>404</v>
      </c>
      <c r="E17" s="3">
        <f>D17/D21</f>
        <v>0.08851884312007012</v>
      </c>
      <c r="F17" s="2">
        <v>0</v>
      </c>
    </row>
    <row r="18" spans="3:6" ht="12.75">
      <c r="C18" s="2" t="s">
        <v>5</v>
      </c>
      <c r="D18" s="7">
        <v>1308</v>
      </c>
      <c r="E18" s="3">
        <f>D18/D21</f>
        <v>0.28659070990359337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4564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7"/>
  <dimension ref="C1:F33"/>
  <sheetViews>
    <sheetView workbookViewId="0" topLeftCell="A1">
      <selection activeCell="F25" sqref="F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48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4342</v>
      </c>
      <c r="E10" s="5"/>
      <c r="F10" s="5"/>
    </row>
    <row r="11" spans="3:6" ht="12.75">
      <c r="C11" s="2" t="s">
        <v>8</v>
      </c>
      <c r="D11" s="14">
        <v>4195</v>
      </c>
      <c r="E11" s="15"/>
      <c r="F11" s="5"/>
    </row>
    <row r="12" spans="3:6" ht="12.75">
      <c r="C12" s="2" t="s">
        <v>9</v>
      </c>
      <c r="D12" s="3">
        <f>D11/D10</f>
        <v>0.9661446338093045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2079</v>
      </c>
      <c r="E16" s="3">
        <f>D16/D21</f>
        <v>0.5148588410104011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1959</v>
      </c>
      <c r="E19" s="3">
        <f>D19/D21</f>
        <v>0.4851411589895988</v>
      </c>
      <c r="F19" s="2">
        <v>4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4038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8"/>
  <dimension ref="C1:F33"/>
  <sheetViews>
    <sheetView workbookViewId="0" topLeftCell="A1">
      <selection activeCell="H24" sqref="H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49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4281</v>
      </c>
      <c r="E10" s="5"/>
      <c r="F10" s="5"/>
    </row>
    <row r="11" spans="3:6" ht="12.75">
      <c r="C11" s="2" t="s">
        <v>8</v>
      </c>
      <c r="D11" s="14">
        <v>4090</v>
      </c>
      <c r="E11" s="15"/>
      <c r="F11" s="5"/>
    </row>
    <row r="12" spans="3:6" ht="12.75">
      <c r="C12" s="2" t="s">
        <v>9</v>
      </c>
      <c r="D12" s="3">
        <f>D11/D10</f>
        <v>0.9553842560149498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1878</v>
      </c>
      <c r="E16" s="3">
        <f>D16/D21</f>
        <v>0.4939505523408732</v>
      </c>
      <c r="F16" s="2">
        <v>4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1924</v>
      </c>
      <c r="E19" s="3">
        <f>D19/D21</f>
        <v>0.5060494476591267</v>
      </c>
      <c r="F19" s="2">
        <v>16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3802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9"/>
  <dimension ref="C1:F33"/>
  <sheetViews>
    <sheetView workbookViewId="0" topLeftCell="A1">
      <selection activeCell="G27" sqref="G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50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4684</v>
      </c>
      <c r="E10" s="5"/>
      <c r="F10" s="5"/>
    </row>
    <row r="11" spans="3:6" ht="12.75">
      <c r="C11" s="2" t="s">
        <v>8</v>
      </c>
      <c r="D11" s="14">
        <v>4558</v>
      </c>
      <c r="E11" s="15"/>
      <c r="F11" s="5"/>
    </row>
    <row r="12" spans="3:6" ht="12.75">
      <c r="C12" s="2" t="s">
        <v>9</v>
      </c>
      <c r="D12" s="3">
        <f>D11/D10</f>
        <v>0.9730999146029035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2696</v>
      </c>
      <c r="E16" s="3">
        <f>D16/D21</f>
        <v>0.6490129995185363</v>
      </c>
      <c r="F16" s="2">
        <v>16</v>
      </c>
    </row>
    <row r="17" spans="3:6" ht="12.75">
      <c r="C17" s="2" t="s">
        <v>4</v>
      </c>
      <c r="D17" s="7">
        <v>327</v>
      </c>
      <c r="E17" s="3">
        <f>D17/D21</f>
        <v>0.07871930669234473</v>
      </c>
      <c r="F17" s="2">
        <v>0</v>
      </c>
    </row>
    <row r="18" spans="3:6" ht="12.75">
      <c r="C18" s="2" t="s">
        <v>5</v>
      </c>
      <c r="D18" s="7">
        <v>1131</v>
      </c>
      <c r="E18" s="3">
        <f>D18/D21</f>
        <v>0.2722676937891189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4154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30"/>
  <dimension ref="C1:F33"/>
  <sheetViews>
    <sheetView workbookViewId="0" topLeftCell="A1">
      <selection activeCell="F25" sqref="F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81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6390</v>
      </c>
      <c r="E10" s="5"/>
      <c r="F10" s="5"/>
    </row>
    <row r="11" spans="3:6" ht="12.75">
      <c r="C11" s="2" t="s">
        <v>8</v>
      </c>
      <c r="D11" s="14">
        <v>5971</v>
      </c>
      <c r="E11" s="15"/>
      <c r="F11" s="5"/>
    </row>
    <row r="12" spans="3:6" ht="12.75">
      <c r="C12" s="2" t="s">
        <v>9</v>
      </c>
      <c r="D12" s="3">
        <f>D11/D10</f>
        <v>0.9344287949921752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2970</v>
      </c>
      <c r="E16" s="3">
        <f>D16/D21</f>
        <v>0.547364541098415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2456</v>
      </c>
      <c r="E19" s="3">
        <f>D19/D21</f>
        <v>0.45263545890158496</v>
      </c>
      <c r="F19" s="2">
        <v>4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5426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31"/>
  <dimension ref="C1:F33"/>
  <sheetViews>
    <sheetView workbookViewId="0" topLeftCell="A1">
      <selection activeCell="G21" sqref="G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51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3552</v>
      </c>
      <c r="E10" s="5"/>
      <c r="F10" s="5"/>
    </row>
    <row r="11" spans="3:6" ht="12.75">
      <c r="C11" s="2" t="s">
        <v>8</v>
      </c>
      <c r="D11" s="14">
        <v>3370</v>
      </c>
      <c r="E11" s="15"/>
      <c r="F11" s="5"/>
    </row>
    <row r="12" spans="3:6" ht="12.75">
      <c r="C12" s="2" t="s">
        <v>9</v>
      </c>
      <c r="D12" s="3">
        <f>D11/D10</f>
        <v>0.9487612612612613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2145</v>
      </c>
      <c r="E16" s="3">
        <f>D16/D21</f>
        <v>0.6848659003831418</v>
      </c>
      <c r="F16" s="2">
        <v>16</v>
      </c>
    </row>
    <row r="17" spans="3:6" ht="12.75">
      <c r="C17" s="2" t="s">
        <v>4</v>
      </c>
      <c r="D17" s="7">
        <v>153</v>
      </c>
      <c r="E17" s="3">
        <f>D17/D21</f>
        <v>0.04885057471264368</v>
      </c>
      <c r="F17" s="2">
        <v>0</v>
      </c>
    </row>
    <row r="18" spans="3:6" ht="12.75">
      <c r="C18" s="2" t="s">
        <v>5</v>
      </c>
      <c r="D18" s="7">
        <v>834</v>
      </c>
      <c r="E18" s="3">
        <f>D18/D21</f>
        <v>0.2662835249042146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3132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2"/>
  <dimension ref="C1:F33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52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3604</v>
      </c>
      <c r="E10" s="5"/>
      <c r="F10" s="5"/>
    </row>
    <row r="11" spans="3:6" ht="12.75">
      <c r="C11" s="2" t="s">
        <v>8</v>
      </c>
      <c r="D11" s="14">
        <v>3505</v>
      </c>
      <c r="E11" s="15"/>
      <c r="F11" s="5"/>
    </row>
    <row r="12" spans="3:6" ht="12.75">
      <c r="C12" s="2" t="s">
        <v>9</v>
      </c>
      <c r="D12" s="3">
        <f>D11/D10</f>
        <v>0.9725305216426193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1606</v>
      </c>
      <c r="E16" s="3">
        <f>D16/D21</f>
        <v>0.4806944028733912</v>
      </c>
      <c r="F16" s="2">
        <v>4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1735</v>
      </c>
      <c r="E19" s="3">
        <f>D19/D21</f>
        <v>0.5193055971266088</v>
      </c>
      <c r="F19" s="2">
        <v>16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3341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3"/>
  <dimension ref="C1:F33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53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1525</v>
      </c>
      <c r="E10" s="5"/>
      <c r="F10" s="5"/>
    </row>
    <row r="11" spans="3:6" ht="12.75">
      <c r="C11" s="2" t="s">
        <v>8</v>
      </c>
      <c r="D11" s="14">
        <v>1308</v>
      </c>
      <c r="E11" s="15"/>
      <c r="F11" s="5"/>
    </row>
    <row r="12" spans="3:6" ht="12.75">
      <c r="C12" s="2" t="s">
        <v>9</v>
      </c>
      <c r="D12" s="3">
        <f>D11/D10</f>
        <v>0.8577049180327869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563</v>
      </c>
      <c r="E16" s="3">
        <f>D16/D21</f>
        <v>0.4845094664371773</v>
      </c>
      <c r="F16" s="2">
        <v>3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599</v>
      </c>
      <c r="E19" s="3">
        <f>D19/D21</f>
        <v>0.5154905335628227</v>
      </c>
      <c r="F19" s="2">
        <v>12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1162</v>
      </c>
      <c r="E21" s="9"/>
      <c r="F21" s="6">
        <f>SUM(F16:F20)</f>
        <v>15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/>
  <dimension ref="C1:F33"/>
  <sheetViews>
    <sheetView workbookViewId="0" topLeftCell="A1">
      <selection activeCell="I20" sqref="H20:I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3885</v>
      </c>
      <c r="E10" s="5"/>
      <c r="F10" s="5"/>
    </row>
    <row r="11" spans="3:6" ht="12.75">
      <c r="C11" s="2" t="s">
        <v>8</v>
      </c>
      <c r="D11" s="14">
        <v>3762</v>
      </c>
      <c r="E11" s="15"/>
      <c r="F11" s="5"/>
    </row>
    <row r="12" spans="3:6" ht="12.75">
      <c r="C12" s="2" t="s">
        <v>9</v>
      </c>
      <c r="D12" s="3">
        <f>D11/D10</f>
        <v>0.9683397683397683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2602</v>
      </c>
      <c r="E16" s="3">
        <f>D16/D21</f>
        <v>0.7419446820644425</v>
      </c>
      <c r="F16" s="2">
        <v>16</v>
      </c>
    </row>
    <row r="17" spans="3:6" ht="12.75">
      <c r="C17" s="2" t="s">
        <v>4</v>
      </c>
      <c r="D17" s="7">
        <v>274</v>
      </c>
      <c r="E17" s="3">
        <f>D17/D21</f>
        <v>0.07812945537496435</v>
      </c>
      <c r="F17" s="2">
        <v>0</v>
      </c>
    </row>
    <row r="18" spans="3:6" ht="12.75">
      <c r="C18" s="2" t="s">
        <v>5</v>
      </c>
      <c r="D18" s="7">
        <v>631</v>
      </c>
      <c r="E18" s="3">
        <f>D18/D21</f>
        <v>0.1799258625605931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3507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34"/>
  <dimension ref="C1:F33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54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13899</v>
      </c>
      <c r="E10" s="5"/>
      <c r="F10" s="5"/>
    </row>
    <row r="11" spans="3:6" ht="12.75">
      <c r="C11" s="2" t="s">
        <v>8</v>
      </c>
      <c r="D11" s="14">
        <v>13389</v>
      </c>
      <c r="E11" s="15"/>
      <c r="F11" s="5"/>
    </row>
    <row r="12" spans="3:6" ht="12.75">
      <c r="C12" s="2" t="s">
        <v>9</v>
      </c>
      <c r="D12" s="3">
        <f>D11/D10</f>
        <v>0.9633067127131448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25</v>
      </c>
      <c r="D16" s="7">
        <v>6807</v>
      </c>
      <c r="E16" s="3">
        <f>D16/D22</f>
        <v>0.5222495013042812</v>
      </c>
      <c r="F16" s="2">
        <v>17</v>
      </c>
    </row>
    <row r="17" spans="3:6" ht="12.75">
      <c r="C17" s="2" t="s">
        <v>83</v>
      </c>
      <c r="D17" s="7">
        <v>670</v>
      </c>
      <c r="E17" s="3">
        <f>D17/D22</f>
        <v>0.05140402025471843</v>
      </c>
      <c r="F17" s="2">
        <v>1</v>
      </c>
    </row>
    <row r="18" spans="3:6" ht="12.75">
      <c r="C18" s="2" t="s">
        <v>33</v>
      </c>
      <c r="D18" s="7">
        <v>327</v>
      </c>
      <c r="E18" s="3">
        <f>D18/D22</f>
        <v>0.02508823078103422</v>
      </c>
      <c r="F18" s="2">
        <v>0</v>
      </c>
    </row>
    <row r="19" spans="3:6" ht="12.75">
      <c r="C19" s="2" t="s">
        <v>27</v>
      </c>
      <c r="D19" s="7">
        <v>1424</v>
      </c>
      <c r="E19" s="3">
        <f>D19/D22</f>
        <v>0.10925272364584931</v>
      </c>
      <c r="F19" s="2">
        <v>3</v>
      </c>
    </row>
    <row r="20" spans="3:6" ht="12.75">
      <c r="C20" s="2" t="s">
        <v>82</v>
      </c>
      <c r="D20" s="7">
        <v>279</v>
      </c>
      <c r="E20" s="3">
        <f>D20/D22</f>
        <v>0.02140555470308424</v>
      </c>
      <c r="F20" s="2">
        <v>0</v>
      </c>
    </row>
    <row r="21" spans="3:6" ht="12.75">
      <c r="C21" s="2" t="s">
        <v>5</v>
      </c>
      <c r="D21" s="2">
        <v>3527</v>
      </c>
      <c r="E21" s="3">
        <f>D21/D22</f>
        <v>0.2705999693110327</v>
      </c>
      <c r="F21" s="2">
        <v>9</v>
      </c>
    </row>
    <row r="22" spans="3:6" ht="12.75">
      <c r="C22" s="6" t="s">
        <v>15</v>
      </c>
      <c r="D22" s="8">
        <f>SUM(D16:D21)</f>
        <v>13034</v>
      </c>
      <c r="E22" s="9"/>
      <c r="F22" s="6">
        <f>SUM(F16:F21)</f>
        <v>30</v>
      </c>
    </row>
    <row r="26" ht="12.75">
      <c r="C26" s="13" t="s">
        <v>22</v>
      </c>
    </row>
    <row r="28" spans="3:4" ht="12.75">
      <c r="C28" s="4" t="s">
        <v>5</v>
      </c>
      <c r="D28" s="4" t="s">
        <v>24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4" t="s">
        <v>29</v>
      </c>
      <c r="D31" s="4" t="s">
        <v>30</v>
      </c>
    </row>
    <row r="32" spans="3:4" ht="12.75">
      <c r="C32" s="4" t="s">
        <v>31</v>
      </c>
      <c r="D32" s="4" t="s">
        <v>32</v>
      </c>
    </row>
    <row r="33" spans="3:4" ht="12.75">
      <c r="C33" s="4" t="s">
        <v>83</v>
      </c>
      <c r="D33" s="4" t="s">
        <v>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35"/>
  <dimension ref="C1:F33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55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3942</v>
      </c>
      <c r="E10" s="5"/>
      <c r="F10" s="5"/>
    </row>
    <row r="11" spans="3:6" ht="12.75">
      <c r="C11" s="2" t="s">
        <v>8</v>
      </c>
      <c r="D11" s="14">
        <v>3834</v>
      </c>
      <c r="E11" s="15"/>
      <c r="F11" s="5"/>
    </row>
    <row r="12" spans="3:6" ht="12.75">
      <c r="C12" s="2" t="s">
        <v>9</v>
      </c>
      <c r="D12" s="3">
        <f>D11/D10</f>
        <v>0.9726027397260274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2552</v>
      </c>
      <c r="E16" s="3">
        <f>D16/D21</f>
        <v>0.7059474412171508</v>
      </c>
      <c r="F16" s="2">
        <v>16</v>
      </c>
    </row>
    <row r="17" spans="3:6" ht="12.75">
      <c r="C17" s="2" t="s">
        <v>4</v>
      </c>
      <c r="D17" s="7">
        <v>368</v>
      </c>
      <c r="E17" s="3">
        <f>D17/D21</f>
        <v>0.10179806362378976</v>
      </c>
      <c r="F17" s="2">
        <v>0</v>
      </c>
    </row>
    <row r="18" spans="3:6" ht="12.75">
      <c r="C18" s="2" t="s">
        <v>5</v>
      </c>
      <c r="D18" s="7">
        <v>695</v>
      </c>
      <c r="E18" s="3">
        <f>D18/D21</f>
        <v>0.19225449515905949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3615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6"/>
  <dimension ref="C1:F33"/>
  <sheetViews>
    <sheetView workbookViewId="0" topLeftCell="A1">
      <selection activeCell="E24" sqref="E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56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3816</v>
      </c>
      <c r="E10" s="5"/>
      <c r="F10" s="5"/>
    </row>
    <row r="11" spans="3:6" ht="12.75">
      <c r="C11" s="2" t="s">
        <v>8</v>
      </c>
      <c r="D11" s="14">
        <v>3701</v>
      </c>
      <c r="E11" s="15"/>
      <c r="F11" s="5"/>
    </row>
    <row r="12" spans="3:6" ht="12.75">
      <c r="C12" s="2" t="s">
        <v>9</v>
      </c>
      <c r="D12" s="3">
        <f>D11/D10</f>
        <v>0.9698637316561844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2245</v>
      </c>
      <c r="E16" s="3">
        <f>D16/D21</f>
        <v>0.64997104806022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1209</v>
      </c>
      <c r="E19" s="3">
        <f>D19/D21</f>
        <v>0.35002895193977995</v>
      </c>
      <c r="F19" s="2">
        <v>4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3454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37"/>
  <dimension ref="C1:F33"/>
  <sheetViews>
    <sheetView workbookViewId="0" topLeftCell="A1">
      <selection activeCell="F19" sqref="F1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57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4771</v>
      </c>
      <c r="E10" s="5"/>
      <c r="F10" s="5"/>
    </row>
    <row r="11" spans="3:6" ht="12.75">
      <c r="C11" s="2" t="s">
        <v>8</v>
      </c>
      <c r="D11" s="14">
        <v>4528</v>
      </c>
      <c r="E11" s="15"/>
      <c r="F11" s="5"/>
    </row>
    <row r="12" spans="3:6" ht="12.75">
      <c r="C12" s="2" t="s">
        <v>9</v>
      </c>
      <c r="D12" s="3">
        <f>D11/D10</f>
        <v>0.9490672814923496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2277</v>
      </c>
      <c r="E16" s="3">
        <f>D16/D21</f>
        <v>0.543436754176611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1913</v>
      </c>
      <c r="E19" s="3">
        <f>D19/D21</f>
        <v>0.45656324582338903</v>
      </c>
      <c r="F19" s="2">
        <v>4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4190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38"/>
  <dimension ref="C1:F32"/>
  <sheetViews>
    <sheetView workbookViewId="0" topLeftCell="A1">
      <selection activeCell="I17" sqref="I1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58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9787</v>
      </c>
      <c r="E10" s="5"/>
      <c r="F10" s="5"/>
    </row>
    <row r="11" spans="3:6" ht="12.75">
      <c r="C11" s="2" t="s">
        <v>8</v>
      </c>
      <c r="D11" s="14">
        <v>9294</v>
      </c>
      <c r="E11" s="15"/>
      <c r="F11" s="5"/>
    </row>
    <row r="12" spans="3:6" ht="12.75">
      <c r="C12" s="2" t="s">
        <v>9</v>
      </c>
      <c r="D12" s="3">
        <f>D11/D10</f>
        <v>0.9496270562991723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27</v>
      </c>
      <c r="D16" s="7">
        <v>2539</v>
      </c>
      <c r="E16" s="3">
        <f>D16/D21</f>
        <v>0.28154801508094923</v>
      </c>
      <c r="F16" s="2">
        <v>9</v>
      </c>
    </row>
    <row r="17" spans="3:6" ht="12.75">
      <c r="C17" s="2" t="s">
        <v>25</v>
      </c>
      <c r="D17" s="7">
        <v>2448</v>
      </c>
      <c r="E17" s="3">
        <f>D17/D21</f>
        <v>0.2714570858283433</v>
      </c>
      <c r="F17" s="2">
        <v>8</v>
      </c>
    </row>
    <row r="18" spans="3:6" ht="12.75">
      <c r="C18" s="2" t="s">
        <v>83</v>
      </c>
      <c r="D18" s="7">
        <v>1119</v>
      </c>
      <c r="E18" s="3">
        <f>D18/D21</f>
        <v>0.1240851630073187</v>
      </c>
      <c r="F18" s="2">
        <v>3</v>
      </c>
    </row>
    <row r="19" spans="3:6" ht="12.75">
      <c r="C19" s="2" t="s">
        <v>5</v>
      </c>
      <c r="D19" s="7">
        <v>2611</v>
      </c>
      <c r="E19" s="3">
        <f>D19/D21</f>
        <v>0.28953204701707697</v>
      </c>
      <c r="F19" s="2">
        <v>9</v>
      </c>
    </row>
    <row r="20" spans="3:6" ht="12.75">
      <c r="C20" s="2" t="s">
        <v>82</v>
      </c>
      <c r="D20" s="7">
        <v>301</v>
      </c>
      <c r="E20" s="3">
        <f>D20/D21</f>
        <v>0.03337768906631182</v>
      </c>
      <c r="F20" s="2">
        <v>1</v>
      </c>
    </row>
    <row r="21" spans="3:6" ht="12.75">
      <c r="C21" s="6" t="s">
        <v>15</v>
      </c>
      <c r="D21" s="8">
        <f>SUM(D16:D20)</f>
        <v>9018</v>
      </c>
      <c r="E21" s="9"/>
      <c r="F21" s="6">
        <f>SUM(F16:F20)</f>
        <v>30</v>
      </c>
    </row>
    <row r="25" ht="12.75">
      <c r="C25" s="13" t="s">
        <v>22</v>
      </c>
    </row>
    <row r="27" spans="3:4" ht="12.75">
      <c r="C27" s="4" t="s">
        <v>5</v>
      </c>
      <c r="D27" s="4" t="s">
        <v>24</v>
      </c>
    </row>
    <row r="28" spans="3:4" ht="12.75">
      <c r="C28" s="4" t="s">
        <v>25</v>
      </c>
      <c r="D28" s="4" t="s">
        <v>26</v>
      </c>
    </row>
    <row r="29" spans="3:4" ht="12.75">
      <c r="C29" s="4" t="s">
        <v>27</v>
      </c>
      <c r="D29" s="4" t="s">
        <v>28</v>
      </c>
    </row>
    <row r="30" spans="3:4" ht="12.75">
      <c r="C30" s="4" t="s">
        <v>29</v>
      </c>
      <c r="D30" s="4" t="s">
        <v>30</v>
      </c>
    </row>
    <row r="31" spans="3:4" ht="12.75">
      <c r="C31" s="4" t="s">
        <v>31</v>
      </c>
      <c r="D31" s="4" t="s">
        <v>32</v>
      </c>
    </row>
    <row r="32" spans="3:4" ht="12.75">
      <c r="C32" s="4" t="s">
        <v>83</v>
      </c>
      <c r="D32" s="4" t="s">
        <v>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39"/>
  <dimension ref="C1:F33"/>
  <sheetViews>
    <sheetView workbookViewId="0" topLeftCell="A1">
      <selection activeCell="I20" sqref="I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59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1940</v>
      </c>
      <c r="E10" s="5"/>
      <c r="F10" s="5"/>
    </row>
    <row r="11" spans="3:6" ht="12.75">
      <c r="C11" s="2" t="s">
        <v>8</v>
      </c>
      <c r="D11" s="14">
        <v>1778</v>
      </c>
      <c r="E11" s="15"/>
      <c r="F11" s="5"/>
    </row>
    <row r="12" spans="3:6" ht="12.75">
      <c r="C12" s="2" t="s">
        <v>9</v>
      </c>
      <c r="D12" s="3">
        <f>D11/D10</f>
        <v>0.9164948453608247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683</v>
      </c>
      <c r="E16" s="3">
        <f>D16/D21</f>
        <v>0.4104567307692308</v>
      </c>
      <c r="F16" s="2">
        <v>3</v>
      </c>
    </row>
    <row r="17" spans="3:6" ht="12.75">
      <c r="C17" s="2" t="s">
        <v>4</v>
      </c>
      <c r="D17" s="7">
        <v>86</v>
      </c>
      <c r="E17" s="3">
        <f>D17/D21</f>
        <v>0.051682692307692304</v>
      </c>
      <c r="F17" s="2">
        <v>0</v>
      </c>
    </row>
    <row r="18" spans="3:6" ht="12.75">
      <c r="C18" s="2" t="s">
        <v>5</v>
      </c>
      <c r="D18" s="7">
        <v>839</v>
      </c>
      <c r="E18" s="3">
        <f>D18/D21</f>
        <v>0.5042067307692307</v>
      </c>
      <c r="F18" s="2">
        <v>12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56</v>
      </c>
      <c r="E20" s="3">
        <f>D20/D21</f>
        <v>0.03365384615384615</v>
      </c>
      <c r="F20" s="2">
        <v>0</v>
      </c>
    </row>
    <row r="21" spans="3:6" ht="12.75">
      <c r="C21" s="6" t="s">
        <v>15</v>
      </c>
      <c r="D21" s="8">
        <f>SUM(D16:D20)</f>
        <v>1664</v>
      </c>
      <c r="E21" s="9"/>
      <c r="F21" s="6">
        <f>SUM(F16:F20)</f>
        <v>15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40"/>
  <dimension ref="C1:F33"/>
  <sheetViews>
    <sheetView workbookViewId="0" topLeftCell="A1">
      <selection activeCell="F23" sqref="F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76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6439</v>
      </c>
      <c r="E10" s="5"/>
      <c r="F10" s="5"/>
    </row>
    <row r="11" spans="3:6" ht="12.75">
      <c r="C11" s="2" t="s">
        <v>8</v>
      </c>
      <c r="D11" s="14">
        <v>6116</v>
      </c>
      <c r="E11" s="15"/>
      <c r="F11" s="5"/>
    </row>
    <row r="12" spans="3:6" ht="12.75">
      <c r="C12" s="2" t="s">
        <v>9</v>
      </c>
      <c r="D12" s="3">
        <f>D11/D10</f>
        <v>0.949836931200497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3362</v>
      </c>
      <c r="E16" s="3">
        <f>D16/D21</f>
        <v>0.6042415528396837</v>
      </c>
      <c r="F16" s="2">
        <v>16</v>
      </c>
    </row>
    <row r="17" spans="3:6" ht="12.75">
      <c r="C17" s="2" t="s">
        <v>4</v>
      </c>
      <c r="D17" s="7">
        <v>519</v>
      </c>
      <c r="E17" s="3">
        <f>D17/D21</f>
        <v>0.09327821710999282</v>
      </c>
      <c r="F17" s="2">
        <v>0</v>
      </c>
    </row>
    <row r="18" spans="3:6" ht="12.75">
      <c r="C18" s="2" t="s">
        <v>5</v>
      </c>
      <c r="D18" s="7">
        <v>1485</v>
      </c>
      <c r="E18" s="3">
        <f>D18/D21</f>
        <v>0.2668943206326384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198</v>
      </c>
      <c r="E20" s="3">
        <f>D20/D21</f>
        <v>0.03558590941768512</v>
      </c>
      <c r="F20" s="2">
        <v>0</v>
      </c>
    </row>
    <row r="21" spans="3:6" ht="12.75">
      <c r="C21" s="6" t="s">
        <v>15</v>
      </c>
      <c r="D21" s="8">
        <f>SUM(D16:D20)</f>
        <v>5564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41"/>
  <dimension ref="C1:F33"/>
  <sheetViews>
    <sheetView workbookViewId="0" topLeftCell="A1">
      <selection activeCell="E24" sqref="E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60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4262</v>
      </c>
      <c r="E10" s="5"/>
      <c r="F10" s="5"/>
    </row>
    <row r="11" spans="3:6" ht="12.75">
      <c r="C11" s="2" t="s">
        <v>8</v>
      </c>
      <c r="D11" s="14">
        <v>4038</v>
      </c>
      <c r="E11" s="15"/>
      <c r="F11" s="5"/>
    </row>
    <row r="12" spans="3:6" ht="12.75">
      <c r="C12" s="2" t="s">
        <v>9</v>
      </c>
      <c r="D12" s="3">
        <f>D11/D10</f>
        <v>0.9474425152510558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2205</v>
      </c>
      <c r="E16" s="3">
        <f>D16/D21</f>
        <v>0.5936995153473344</v>
      </c>
      <c r="F16" s="2">
        <v>16</v>
      </c>
    </row>
    <row r="17" spans="3:6" ht="12.75">
      <c r="C17" s="2" t="s">
        <v>4</v>
      </c>
      <c r="D17" s="7">
        <v>304</v>
      </c>
      <c r="E17" s="3">
        <f>D17/D21</f>
        <v>0.08185245018847603</v>
      </c>
      <c r="F17" s="2">
        <v>0</v>
      </c>
    </row>
    <row r="18" spans="3:6" ht="12.75">
      <c r="C18" s="2" t="s">
        <v>5</v>
      </c>
      <c r="D18" s="7">
        <v>1205</v>
      </c>
      <c r="E18" s="3">
        <f>D18/D21</f>
        <v>0.32444803446418957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3714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57"/>
  <dimension ref="C1:F31"/>
  <sheetViews>
    <sheetView workbookViewId="0" topLeftCell="A1">
      <selection activeCell="H18" sqref="H1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77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7499</v>
      </c>
      <c r="E10" s="5"/>
      <c r="F10" s="5"/>
    </row>
    <row r="11" spans="3:6" ht="12.75">
      <c r="C11" s="2" t="s">
        <v>8</v>
      </c>
      <c r="D11" s="14">
        <v>7127</v>
      </c>
      <c r="E11" s="15"/>
      <c r="F11" s="5"/>
    </row>
    <row r="12" spans="3:6" ht="12.75">
      <c r="C12" s="2" t="s">
        <v>9</v>
      </c>
      <c r="D12" s="3">
        <f>D11/D10</f>
        <v>0.9503933857847713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25</v>
      </c>
      <c r="D16" s="7">
        <v>3532</v>
      </c>
      <c r="E16" s="3">
        <f>D16/D20</f>
        <v>0.5128502976622622</v>
      </c>
      <c r="F16" s="2">
        <v>16</v>
      </c>
    </row>
    <row r="17" spans="3:6" ht="12.75">
      <c r="C17" s="2" t="s">
        <v>27</v>
      </c>
      <c r="D17" s="7">
        <v>820</v>
      </c>
      <c r="E17" s="3">
        <f>D17/D20</f>
        <v>0.11906490489327719</v>
      </c>
      <c r="F17" s="2">
        <v>3</v>
      </c>
    </row>
    <row r="18" spans="3:6" ht="12.75">
      <c r="C18" s="2" t="s">
        <v>5</v>
      </c>
      <c r="D18" s="7">
        <v>1737</v>
      </c>
      <c r="E18" s="3">
        <f>D18/D20</f>
        <v>0.2522143168288079</v>
      </c>
      <c r="F18" s="2">
        <v>8</v>
      </c>
    </row>
    <row r="19" spans="3:6" ht="12.75">
      <c r="C19" s="2" t="s">
        <v>83</v>
      </c>
      <c r="D19" s="7">
        <v>798</v>
      </c>
      <c r="E19" s="3">
        <f>D19/D20</f>
        <v>0.11587048061565268</v>
      </c>
      <c r="F19" s="2">
        <v>3</v>
      </c>
    </row>
    <row r="20" spans="3:6" ht="12.75">
      <c r="C20" s="6" t="s">
        <v>15</v>
      </c>
      <c r="D20" s="8">
        <f>SUM(D16:D19)</f>
        <v>6887</v>
      </c>
      <c r="E20" s="9"/>
      <c r="F20" s="6">
        <f>SUM(F16:F19)</f>
        <v>30</v>
      </c>
    </row>
    <row r="24" ht="12.75">
      <c r="C24" s="13" t="s">
        <v>22</v>
      </c>
    </row>
    <row r="26" spans="3:4" ht="12.75">
      <c r="C26" s="4" t="s">
        <v>5</v>
      </c>
      <c r="D26" s="4" t="s">
        <v>24</v>
      </c>
    </row>
    <row r="27" spans="3:4" ht="12.75">
      <c r="C27" s="4" t="s">
        <v>25</v>
      </c>
      <c r="D27" s="4" t="s">
        <v>26</v>
      </c>
    </row>
    <row r="28" spans="3:4" ht="12.75">
      <c r="C28" s="4" t="s">
        <v>27</v>
      </c>
      <c r="D28" s="4" t="s">
        <v>28</v>
      </c>
    </row>
    <row r="29" spans="3:4" ht="12.75">
      <c r="C29" s="4" t="s">
        <v>29</v>
      </c>
      <c r="D29" s="4" t="s">
        <v>30</v>
      </c>
    </row>
    <row r="30" spans="3:4" ht="12.75">
      <c r="C30" s="4" t="s">
        <v>31</v>
      </c>
      <c r="D30" s="4" t="s">
        <v>32</v>
      </c>
    </row>
    <row r="31" spans="3:4" ht="12.75">
      <c r="C31" s="4" t="s">
        <v>83</v>
      </c>
      <c r="D31" s="4" t="s">
        <v>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42"/>
  <dimension ref="C1:F33"/>
  <sheetViews>
    <sheetView workbookViewId="0" topLeftCell="A1">
      <selection activeCell="H21" sqref="H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61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4392</v>
      </c>
      <c r="E10" s="5"/>
      <c r="F10" s="5"/>
    </row>
    <row r="11" spans="3:6" ht="12.75">
      <c r="C11" s="2" t="s">
        <v>8</v>
      </c>
      <c r="D11" s="14">
        <v>4255</v>
      </c>
      <c r="E11" s="15"/>
      <c r="F11" s="5"/>
    </row>
    <row r="12" spans="3:6" ht="12.75">
      <c r="C12" s="2" t="s">
        <v>9</v>
      </c>
      <c r="D12" s="3">
        <f>D11/D10</f>
        <v>0.9688069216757741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2474</v>
      </c>
      <c r="E16" s="3">
        <f>D16/D21</f>
        <v>0.6266464032421479</v>
      </c>
      <c r="F16" s="2">
        <v>16</v>
      </c>
    </row>
    <row r="17" spans="3:6" ht="12.75">
      <c r="C17" s="2" t="s">
        <v>4</v>
      </c>
      <c r="D17" s="7">
        <v>246</v>
      </c>
      <c r="E17" s="3">
        <f>D17/D21</f>
        <v>0.06231003039513678</v>
      </c>
      <c r="F17" s="2">
        <v>0</v>
      </c>
    </row>
    <row r="18" spans="3:6" ht="12.75">
      <c r="C18" s="2" t="s">
        <v>5</v>
      </c>
      <c r="D18" s="7">
        <v>1228</v>
      </c>
      <c r="E18" s="3">
        <f>D18/D21</f>
        <v>0.3110435663627153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3948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7"/>
  <dimension ref="C1:F33"/>
  <sheetViews>
    <sheetView workbookViewId="0" topLeftCell="A1">
      <selection activeCell="H24" sqref="H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3973</v>
      </c>
      <c r="E10" s="5"/>
      <c r="F10" s="5"/>
    </row>
    <row r="11" spans="3:6" ht="12.75">
      <c r="C11" s="2" t="s">
        <v>8</v>
      </c>
      <c r="D11" s="14">
        <v>3580</v>
      </c>
      <c r="E11" s="15"/>
      <c r="F11" s="5"/>
    </row>
    <row r="12" spans="3:6" ht="12.75">
      <c r="C12" s="2" t="s">
        <v>9</v>
      </c>
      <c r="D12" s="3">
        <f>D11/D10</f>
        <v>0.9010823055625472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1848</v>
      </c>
      <c r="E16" s="3">
        <f>D16/D21</f>
        <v>0.5588146356214091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1459</v>
      </c>
      <c r="E19" s="3">
        <f>D19/D21</f>
        <v>0.44118536437859085</v>
      </c>
      <c r="F19" s="2">
        <v>4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3307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43"/>
  <dimension ref="C1:F33"/>
  <sheetViews>
    <sheetView workbookViewId="0" topLeftCell="A1">
      <selection activeCell="D18" sqref="D1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62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4393</v>
      </c>
      <c r="E10" s="5"/>
      <c r="F10" s="5"/>
    </row>
    <row r="11" spans="3:6" ht="12.75">
      <c r="C11" s="2" t="s">
        <v>8</v>
      </c>
      <c r="D11" s="14">
        <v>4232</v>
      </c>
      <c r="E11" s="15"/>
      <c r="F11" s="5"/>
    </row>
    <row r="12" spans="3:6" ht="12.75">
      <c r="C12" s="2" t="s">
        <v>9</v>
      </c>
      <c r="D12" s="3">
        <f>D11/D10</f>
        <v>0.9633507853403142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2463</v>
      </c>
      <c r="E16" s="3">
        <f>D16/D21</f>
        <v>0.634140061791967</v>
      </c>
      <c r="F16" s="2">
        <v>16</v>
      </c>
    </row>
    <row r="17" spans="3:6" ht="12.75">
      <c r="C17" s="2" t="s">
        <v>4</v>
      </c>
      <c r="D17" s="7">
        <v>290</v>
      </c>
      <c r="E17" s="3">
        <f>D17/D21</f>
        <v>0.07466529351184346</v>
      </c>
      <c r="F17" s="2">
        <v>0</v>
      </c>
    </row>
    <row r="18" spans="3:6" ht="12.75">
      <c r="C18" s="2" t="s">
        <v>5</v>
      </c>
      <c r="D18" s="7">
        <v>1131</v>
      </c>
      <c r="E18" s="3">
        <f>D18/D21</f>
        <v>0.2911946446961895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3884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58"/>
  <dimension ref="C1:F34"/>
  <sheetViews>
    <sheetView workbookViewId="0" topLeftCell="A1">
      <selection activeCell="J30" sqref="J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77191</v>
      </c>
      <c r="E10" s="5"/>
      <c r="F10" s="5"/>
    </row>
    <row r="11" spans="3:6" ht="12.75">
      <c r="C11" s="2" t="s">
        <v>8</v>
      </c>
      <c r="D11" s="14">
        <v>73833</v>
      </c>
      <c r="E11" s="15"/>
      <c r="F11" s="5"/>
    </row>
    <row r="12" spans="3:6" ht="12.75">
      <c r="C12" s="2" t="s">
        <v>9</v>
      </c>
      <c r="D12" s="3">
        <f>D11/D10</f>
        <v>0.9564975191408325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25</v>
      </c>
      <c r="D16" s="7">
        <v>30354</v>
      </c>
      <c r="E16" s="3">
        <f>D16/D23</f>
        <v>0.42139604620168813</v>
      </c>
      <c r="F16" s="2">
        <v>22</v>
      </c>
    </row>
    <row r="17" spans="3:6" ht="12.75">
      <c r="C17" s="2" t="s">
        <v>27</v>
      </c>
      <c r="D17" s="7">
        <v>11217</v>
      </c>
      <c r="E17" s="3">
        <f>D17/D23</f>
        <v>0.15572245668591736</v>
      </c>
      <c r="F17" s="2">
        <v>8</v>
      </c>
    </row>
    <row r="18" spans="3:6" ht="12.75">
      <c r="C18" s="2" t="s">
        <v>83</v>
      </c>
      <c r="D18" s="7">
        <v>5895</v>
      </c>
      <c r="E18" s="3">
        <f>D18/D23</f>
        <v>0.08183862727676589</v>
      </c>
      <c r="F18" s="2">
        <v>4</v>
      </c>
    </row>
    <row r="19" spans="3:6" ht="12.75">
      <c r="C19" s="2" t="s">
        <v>33</v>
      </c>
      <c r="D19" s="7">
        <v>2643</v>
      </c>
      <c r="E19" s="3">
        <f>D19/D23</f>
        <v>0.036692025766326075</v>
      </c>
      <c r="F19" s="2">
        <v>1</v>
      </c>
    </row>
    <row r="20" spans="3:6" ht="12.75">
      <c r="C20" s="2" t="s">
        <v>5</v>
      </c>
      <c r="D20" s="7">
        <v>18433</v>
      </c>
      <c r="E20" s="3">
        <f>D20/D23</f>
        <v>0.25590015548645045</v>
      </c>
      <c r="F20" s="2">
        <v>13</v>
      </c>
    </row>
    <row r="21" spans="3:6" ht="12.75">
      <c r="C21" s="2" t="s">
        <v>82</v>
      </c>
      <c r="D21" s="7">
        <v>2850</v>
      </c>
      <c r="E21" s="3">
        <f>D21/D23</f>
        <v>0.039565748556197246</v>
      </c>
      <c r="F21" s="2">
        <v>2</v>
      </c>
    </row>
    <row r="22" spans="3:6" ht="12.75">
      <c r="C22" s="2" t="s">
        <v>78</v>
      </c>
      <c r="D22" s="7">
        <v>640</v>
      </c>
      <c r="E22" s="3">
        <f>D22/D23</f>
        <v>0.00888494002665482</v>
      </c>
      <c r="F22" s="2">
        <v>0</v>
      </c>
    </row>
    <row r="23" spans="3:6" ht="12.75">
      <c r="C23" s="6" t="s">
        <v>15</v>
      </c>
      <c r="D23" s="8">
        <f>SUM(D16:D22)</f>
        <v>72032</v>
      </c>
      <c r="E23" s="9"/>
      <c r="F23" s="6">
        <f>SUM(F16:F22)</f>
        <v>50</v>
      </c>
    </row>
    <row r="27" ht="12.75">
      <c r="C27" s="13" t="s">
        <v>22</v>
      </c>
    </row>
    <row r="29" spans="3:4" ht="12.75">
      <c r="C29" s="4" t="s">
        <v>5</v>
      </c>
      <c r="D29" s="4" t="s">
        <v>24</v>
      </c>
    </row>
    <row r="30" spans="3:4" ht="12.75">
      <c r="C30" s="4" t="s">
        <v>25</v>
      </c>
      <c r="D30" s="4" t="s">
        <v>26</v>
      </c>
    </row>
    <row r="31" spans="3:4" ht="12.75">
      <c r="C31" s="4" t="s">
        <v>27</v>
      </c>
      <c r="D31" s="4" t="s">
        <v>28</v>
      </c>
    </row>
    <row r="32" spans="3:4" ht="12.75">
      <c r="C32" s="4" t="s">
        <v>29</v>
      </c>
      <c r="D32" s="4" t="s">
        <v>30</v>
      </c>
    </row>
    <row r="33" spans="3:4" ht="12.75">
      <c r="C33" s="4" t="s">
        <v>31</v>
      </c>
      <c r="D33" s="4" t="s">
        <v>32</v>
      </c>
    </row>
    <row r="34" spans="3:4" ht="12.75">
      <c r="C34" s="4" t="s">
        <v>83</v>
      </c>
      <c r="D34" s="4" t="s">
        <v>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44"/>
  <dimension ref="C1:F33"/>
  <sheetViews>
    <sheetView workbookViewId="0" topLeftCell="A1">
      <selection activeCell="F21" sqref="F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63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2484</v>
      </c>
      <c r="E10" s="5"/>
      <c r="F10" s="5"/>
    </row>
    <row r="11" spans="3:6" ht="12.75">
      <c r="C11" s="2" t="s">
        <v>8</v>
      </c>
      <c r="D11" s="14">
        <v>2284</v>
      </c>
      <c r="E11" s="15"/>
      <c r="F11" s="5"/>
    </row>
    <row r="12" spans="3:6" ht="12.75">
      <c r="C12" s="2" t="s">
        <v>9</v>
      </c>
      <c r="D12" s="3">
        <f>D11/D10</f>
        <v>0.9194847020933977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1015</v>
      </c>
      <c r="E16" s="3">
        <f>D16/D21</f>
        <v>0.4707792207792208</v>
      </c>
      <c r="F16" s="2">
        <v>4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1141</v>
      </c>
      <c r="E18" s="3">
        <f>D18/D21</f>
        <v>0.5292207792207793</v>
      </c>
      <c r="F18" s="2">
        <v>16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2156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59"/>
  <dimension ref="C1:F33"/>
  <sheetViews>
    <sheetView workbookViewId="0" topLeftCell="A1">
      <selection activeCell="H21" sqref="H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64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5175</v>
      </c>
      <c r="E10" s="5"/>
      <c r="F10" s="5"/>
    </row>
    <row r="11" spans="3:6" ht="12.75">
      <c r="C11" s="2" t="s">
        <v>8</v>
      </c>
      <c r="D11" s="14">
        <v>4979</v>
      </c>
      <c r="E11" s="15"/>
      <c r="F11" s="5"/>
    </row>
    <row r="12" spans="3:6" ht="12.75">
      <c r="C12" s="2" t="s">
        <v>9</v>
      </c>
      <c r="D12" s="3">
        <f>D11/D10</f>
        <v>0.9621256038647343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2897</v>
      </c>
      <c r="E16" s="3">
        <f>D16/D21</f>
        <v>0.6405040902056157</v>
      </c>
      <c r="F16" s="2">
        <v>16</v>
      </c>
    </row>
    <row r="17" spans="3:6" ht="12.75">
      <c r="C17" s="2" t="s">
        <v>4</v>
      </c>
      <c r="D17" s="7">
        <v>312</v>
      </c>
      <c r="E17" s="3">
        <f>D17/D21</f>
        <v>0.06898076497899625</v>
      </c>
      <c r="F17" s="2">
        <v>0</v>
      </c>
    </row>
    <row r="18" spans="3:6" ht="12.75">
      <c r="C18" s="2" t="s">
        <v>5</v>
      </c>
      <c r="D18" s="7">
        <v>1314</v>
      </c>
      <c r="E18" s="3">
        <f>D18/D21</f>
        <v>0.29051514481538804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4523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60"/>
  <dimension ref="C1:F33"/>
  <sheetViews>
    <sheetView workbookViewId="0" topLeftCell="A1">
      <selection activeCell="G28" sqref="G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65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2792</v>
      </c>
      <c r="E10" s="5"/>
      <c r="F10" s="5"/>
    </row>
    <row r="11" spans="3:6" ht="12.75">
      <c r="C11" s="2" t="s">
        <v>8</v>
      </c>
      <c r="D11" s="14">
        <v>2718</v>
      </c>
      <c r="E11" s="15"/>
      <c r="F11" s="5"/>
    </row>
    <row r="12" spans="3:6" ht="12.75">
      <c r="C12" s="2" t="s">
        <v>9</v>
      </c>
      <c r="D12" s="3">
        <f>D11/D10</f>
        <v>0.9734957020057307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1916</v>
      </c>
      <c r="E16" s="3">
        <f>D16/D21</f>
        <v>0.7588118811881188</v>
      </c>
      <c r="F16" s="2">
        <v>16</v>
      </c>
    </row>
    <row r="17" spans="3:6" ht="12.75">
      <c r="C17" s="2" t="s">
        <v>4</v>
      </c>
      <c r="D17" s="7">
        <v>175</v>
      </c>
      <c r="E17" s="3">
        <f>D17/D21</f>
        <v>0.06930693069306931</v>
      </c>
      <c r="F17" s="2">
        <v>0</v>
      </c>
    </row>
    <row r="18" spans="3:6" ht="12.75">
      <c r="C18" s="2" t="s">
        <v>5</v>
      </c>
      <c r="D18" s="7">
        <v>434</v>
      </c>
      <c r="E18" s="3">
        <f>D18/D21</f>
        <v>0.17188118811881187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2525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61"/>
  <dimension ref="C1:F33"/>
  <sheetViews>
    <sheetView workbookViewId="0" topLeftCell="A1">
      <selection activeCell="I22" sqref="I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66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2497</v>
      </c>
      <c r="E10" s="5"/>
      <c r="F10" s="5"/>
    </row>
    <row r="11" spans="3:6" ht="12.75">
      <c r="C11" s="2" t="s">
        <v>8</v>
      </c>
      <c r="D11" s="14">
        <v>2399</v>
      </c>
      <c r="E11" s="15"/>
      <c r="F11" s="5"/>
    </row>
    <row r="12" spans="3:6" ht="12.75">
      <c r="C12" s="2" t="s">
        <v>9</v>
      </c>
      <c r="D12" s="3">
        <f>D11/D10</f>
        <v>0.960752903484181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1373</v>
      </c>
      <c r="E16" s="3">
        <f>D16/D21</f>
        <v>0.6266544956640804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818</v>
      </c>
      <c r="E19" s="3">
        <f>D19/D21</f>
        <v>0.3733455043359197</v>
      </c>
      <c r="F19" s="2">
        <v>4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2191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62"/>
  <dimension ref="C1:F33"/>
  <sheetViews>
    <sheetView workbookViewId="0" topLeftCell="A1">
      <selection activeCell="D12" sqref="D1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67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4746</v>
      </c>
      <c r="E10" s="5"/>
      <c r="F10" s="5"/>
    </row>
    <row r="11" spans="3:6" ht="12.75">
      <c r="C11" s="2" t="s">
        <v>8</v>
      </c>
      <c r="D11" s="14">
        <v>4569</v>
      </c>
      <c r="E11" s="15"/>
      <c r="F11" s="5"/>
    </row>
    <row r="12" spans="3:6" ht="12.75">
      <c r="C12" s="2" t="s">
        <v>9</v>
      </c>
      <c r="D12" s="3">
        <f>D11/D10</f>
        <v>0.9627054361567636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1373</v>
      </c>
      <c r="E16" s="3">
        <f>D16/D21</f>
        <v>0.6266544956640804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818</v>
      </c>
      <c r="E19" s="3">
        <f>D19/D21</f>
        <v>0.3733455043359197</v>
      </c>
      <c r="F19" s="2">
        <v>4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2191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63"/>
  <dimension ref="C1:F33"/>
  <sheetViews>
    <sheetView workbookViewId="0" topLeftCell="A1">
      <selection activeCell="I18" sqref="I1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68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3659</v>
      </c>
      <c r="E10" s="5"/>
      <c r="F10" s="5"/>
    </row>
    <row r="11" spans="3:6" ht="12.75">
      <c r="C11" s="2" t="s">
        <v>8</v>
      </c>
      <c r="D11" s="14">
        <v>3520</v>
      </c>
      <c r="E11" s="15"/>
      <c r="F11" s="5"/>
    </row>
    <row r="12" spans="3:6" ht="12.75">
      <c r="C12" s="2" t="s">
        <v>9</v>
      </c>
      <c r="D12" s="3">
        <f>D11/D10</f>
        <v>0.9620114785460508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1946</v>
      </c>
      <c r="E16" s="3">
        <f>D16/D21</f>
        <v>0.5868516284680337</v>
      </c>
      <c r="F16" s="2">
        <v>16</v>
      </c>
    </row>
    <row r="17" spans="3:6" ht="12.75">
      <c r="C17" s="2" t="s">
        <v>4</v>
      </c>
      <c r="D17" s="7">
        <v>317</v>
      </c>
      <c r="E17" s="3">
        <f>D17/D21</f>
        <v>0.09559710494571773</v>
      </c>
      <c r="F17" s="2">
        <v>0</v>
      </c>
    </row>
    <row r="18" spans="3:6" ht="12.75">
      <c r="C18" s="2" t="s">
        <v>5</v>
      </c>
      <c r="D18" s="7">
        <v>1053</v>
      </c>
      <c r="E18" s="3">
        <f>D18/D21</f>
        <v>0.3175512665862485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3316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64"/>
  <dimension ref="C1:F33"/>
  <sheetViews>
    <sheetView workbookViewId="0" topLeftCell="A1">
      <selection activeCell="H21" sqref="H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69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3138</v>
      </c>
      <c r="E10" s="5"/>
      <c r="F10" s="5"/>
    </row>
    <row r="11" spans="3:6" ht="12.75">
      <c r="C11" s="2" t="s">
        <v>8</v>
      </c>
      <c r="D11" s="14">
        <v>2988</v>
      </c>
      <c r="E11" s="15"/>
      <c r="F11" s="5"/>
    </row>
    <row r="12" spans="3:6" ht="12.75">
      <c r="C12" s="2" t="s">
        <v>9</v>
      </c>
      <c r="D12" s="3">
        <f>D11/D10</f>
        <v>0.9521988527724665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1502</v>
      </c>
      <c r="E16" s="3">
        <f>D16/D21</f>
        <v>0.5477753464624362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1240</v>
      </c>
      <c r="E19" s="3">
        <f>D19/D21</f>
        <v>0.4522246535375638</v>
      </c>
      <c r="F19" s="2">
        <v>4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2742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65"/>
  <dimension ref="C1:F33"/>
  <sheetViews>
    <sheetView workbookViewId="0" topLeftCell="A1">
      <selection activeCell="H19" sqref="H1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70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3680</v>
      </c>
      <c r="E10" s="5"/>
      <c r="F10" s="5"/>
    </row>
    <row r="11" spans="3:6" ht="12.75">
      <c r="C11" s="2" t="s">
        <v>8</v>
      </c>
      <c r="D11" s="14">
        <v>3530</v>
      </c>
      <c r="E11" s="15"/>
      <c r="F11" s="5"/>
    </row>
    <row r="12" spans="3:6" ht="12.75">
      <c r="C12" s="2" t="s">
        <v>9</v>
      </c>
      <c r="D12" s="3">
        <f>D11/D10</f>
        <v>0.9592391304347826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2093</v>
      </c>
      <c r="E16" s="3">
        <f>D16/D21</f>
        <v>0.6652892561983471</v>
      </c>
      <c r="F16" s="2">
        <v>16</v>
      </c>
    </row>
    <row r="17" spans="3:6" ht="12.75">
      <c r="C17" s="2" t="s">
        <v>4</v>
      </c>
      <c r="D17" s="7">
        <v>184</v>
      </c>
      <c r="E17" s="3">
        <f>D17/D21</f>
        <v>0.05848696757787667</v>
      </c>
      <c r="F17" s="2">
        <v>0</v>
      </c>
    </row>
    <row r="18" spans="3:6" ht="12.75">
      <c r="C18" s="2" t="s">
        <v>5</v>
      </c>
      <c r="D18" s="7">
        <v>869</v>
      </c>
      <c r="E18" s="3">
        <f>D18/D21</f>
        <v>0.2762237762237762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3146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8"/>
  <dimension ref="C1:F33"/>
  <sheetViews>
    <sheetView workbookViewId="0" topLeftCell="A1">
      <selection activeCell="I23" sqref="I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4213</v>
      </c>
      <c r="E10" s="5"/>
      <c r="F10" s="5"/>
    </row>
    <row r="11" spans="3:6" ht="12.75">
      <c r="C11" s="2" t="s">
        <v>8</v>
      </c>
      <c r="D11" s="14">
        <v>4048</v>
      </c>
      <c r="E11" s="15"/>
      <c r="F11" s="5"/>
    </row>
    <row r="12" spans="3:6" ht="12.75">
      <c r="C12" s="2" t="s">
        <v>9</v>
      </c>
      <c r="D12" s="3">
        <f>D11/D10</f>
        <v>0.9608355091383812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2493</v>
      </c>
      <c r="E16" s="3">
        <f>D16/D21</f>
        <v>0.6660432807908095</v>
      </c>
      <c r="F16" s="2">
        <v>16</v>
      </c>
    </row>
    <row r="17" spans="3:6" ht="12.75">
      <c r="C17" s="2" t="s">
        <v>4</v>
      </c>
      <c r="D17" s="7">
        <v>348</v>
      </c>
      <c r="E17" s="3">
        <f>D17/D21</f>
        <v>0.09297355062783863</v>
      </c>
      <c r="F17" s="2">
        <v>0</v>
      </c>
    </row>
    <row r="18" spans="3:6" ht="12.75">
      <c r="C18" s="2" t="s">
        <v>5</v>
      </c>
      <c r="D18" s="7">
        <v>902</v>
      </c>
      <c r="E18" s="3">
        <f>D18/D21</f>
        <v>0.24098316858135185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3743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66"/>
  <dimension ref="C1:F32"/>
  <sheetViews>
    <sheetView workbookViewId="0" topLeftCell="A1">
      <selection activeCell="H32" sqref="H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85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9069</v>
      </c>
      <c r="E10" s="5"/>
      <c r="F10" s="5"/>
    </row>
    <row r="11" spans="3:6" ht="12.75">
      <c r="C11" s="2" t="s">
        <v>8</v>
      </c>
      <c r="D11" s="14">
        <v>8591</v>
      </c>
      <c r="E11" s="15"/>
      <c r="F11" s="5"/>
    </row>
    <row r="12" spans="3:6" ht="12.75">
      <c r="C12" s="2" t="s">
        <v>9</v>
      </c>
      <c r="D12" s="3">
        <f>D11/D10</f>
        <v>0.9472929760723343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25</v>
      </c>
      <c r="D16" s="7">
        <v>3522</v>
      </c>
      <c r="E16" s="3">
        <f>D16/D21</f>
        <v>0.42204913121629717</v>
      </c>
      <c r="F16" s="2">
        <v>13</v>
      </c>
    </row>
    <row r="17" spans="3:6" ht="12.75">
      <c r="C17" s="2" t="s">
        <v>27</v>
      </c>
      <c r="D17" s="7">
        <v>1370</v>
      </c>
      <c r="E17" s="3">
        <f>D17/D21</f>
        <v>0.16417016177351706</v>
      </c>
      <c r="F17" s="2">
        <v>5</v>
      </c>
    </row>
    <row r="18" spans="3:6" ht="12.75">
      <c r="C18" s="2" t="s">
        <v>5</v>
      </c>
      <c r="D18" s="7">
        <v>2520</v>
      </c>
      <c r="E18" s="3">
        <f>D18/D21</f>
        <v>0.30197723187537445</v>
      </c>
      <c r="F18" s="2">
        <v>9</v>
      </c>
    </row>
    <row r="19" spans="3:6" ht="12.75">
      <c r="C19" s="2" t="s">
        <v>83</v>
      </c>
      <c r="D19" s="7">
        <v>647</v>
      </c>
      <c r="E19" s="3">
        <f>D19/D21</f>
        <v>0.07753145596165369</v>
      </c>
      <c r="F19" s="2">
        <v>2</v>
      </c>
    </row>
    <row r="20" spans="3:6" ht="12.75">
      <c r="C20" s="2" t="s">
        <v>86</v>
      </c>
      <c r="D20" s="7">
        <v>286</v>
      </c>
      <c r="E20" s="3">
        <f>D20/D21</f>
        <v>0.03427201917315758</v>
      </c>
      <c r="F20" s="2">
        <v>1</v>
      </c>
    </row>
    <row r="21" spans="3:6" ht="12.75">
      <c r="C21" s="6" t="s">
        <v>15</v>
      </c>
      <c r="D21" s="8">
        <f>SUM(D16:D20)</f>
        <v>8345</v>
      </c>
      <c r="E21" s="9"/>
      <c r="F21" s="6">
        <f>SUM(F16:F20)</f>
        <v>30</v>
      </c>
    </row>
    <row r="25" ht="12.75">
      <c r="C25" s="13" t="s">
        <v>22</v>
      </c>
    </row>
    <row r="27" spans="3:4" ht="12.75">
      <c r="C27" s="4" t="s">
        <v>5</v>
      </c>
      <c r="D27" s="4" t="s">
        <v>24</v>
      </c>
    </row>
    <row r="28" spans="3:4" ht="12.75">
      <c r="C28" s="4" t="s">
        <v>25</v>
      </c>
      <c r="D28" s="4" t="s">
        <v>26</v>
      </c>
    </row>
    <row r="29" spans="3:4" ht="12.75">
      <c r="C29" s="4" t="s">
        <v>27</v>
      </c>
      <c r="D29" s="4" t="s">
        <v>28</v>
      </c>
    </row>
    <row r="30" spans="3:4" ht="12.75">
      <c r="C30" s="4" t="s">
        <v>29</v>
      </c>
      <c r="D30" s="4" t="s">
        <v>30</v>
      </c>
    </row>
    <row r="31" spans="3:4" ht="12.75">
      <c r="C31" s="4" t="s">
        <v>31</v>
      </c>
      <c r="D31" s="4" t="s">
        <v>32</v>
      </c>
    </row>
    <row r="32" spans="3:4" ht="12.75">
      <c r="C32" s="4" t="s">
        <v>83</v>
      </c>
      <c r="D32" s="4" t="s">
        <v>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67"/>
  <dimension ref="C1:F33"/>
  <sheetViews>
    <sheetView workbookViewId="0" topLeftCell="A1">
      <selection activeCell="H15" sqref="H1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71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3849</v>
      </c>
      <c r="E10" s="5"/>
      <c r="F10" s="5"/>
    </row>
    <row r="11" spans="3:6" ht="12.75">
      <c r="C11" s="2" t="s">
        <v>8</v>
      </c>
      <c r="D11" s="14">
        <v>3328</v>
      </c>
      <c r="E11" s="15"/>
      <c r="F11" s="5"/>
    </row>
    <row r="12" spans="3:6" ht="12.75">
      <c r="C12" s="2" t="s">
        <v>9</v>
      </c>
      <c r="D12" s="3">
        <f>D11/D10</f>
        <v>0.8646401662769551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1066</v>
      </c>
      <c r="E16" s="3">
        <f>D16/D21</f>
        <v>0.35019710906701706</v>
      </c>
      <c r="F16" s="2">
        <v>4</v>
      </c>
    </row>
    <row r="17" spans="3:6" ht="12.75">
      <c r="C17" s="2" t="s">
        <v>4</v>
      </c>
      <c r="D17" s="7">
        <v>167</v>
      </c>
      <c r="E17" s="3">
        <f>D17/D21</f>
        <v>0.054862023653088045</v>
      </c>
      <c r="F17" s="2">
        <v>0</v>
      </c>
    </row>
    <row r="18" spans="3:6" ht="12.75">
      <c r="C18" s="2" t="s">
        <v>5</v>
      </c>
      <c r="D18" s="7">
        <v>1811</v>
      </c>
      <c r="E18" s="3">
        <f>D18/D21</f>
        <v>0.5949408672798949</v>
      </c>
      <c r="F18" s="2">
        <v>16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3044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68"/>
  <dimension ref="C1:F33"/>
  <sheetViews>
    <sheetView workbookViewId="0" topLeftCell="A1">
      <selection activeCell="G24" sqref="G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72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2753</v>
      </c>
      <c r="E10" s="5"/>
      <c r="F10" s="5"/>
    </row>
    <row r="11" spans="3:6" ht="12.75">
      <c r="C11" s="2" t="s">
        <v>8</v>
      </c>
      <c r="D11" s="14">
        <v>2604</v>
      </c>
      <c r="E11" s="15"/>
      <c r="F11" s="5"/>
    </row>
    <row r="12" spans="3:6" ht="12.75">
      <c r="C12" s="2" t="s">
        <v>9</v>
      </c>
      <c r="D12" s="3">
        <f>D11/D10</f>
        <v>0.945877224845623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1157</v>
      </c>
      <c r="E16" s="3">
        <f>D16/D21</f>
        <v>0.46899067693554924</v>
      </c>
      <c r="F16" s="2">
        <v>4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1310</v>
      </c>
      <c r="E19" s="3">
        <f>D19/D21</f>
        <v>0.5310093230644507</v>
      </c>
      <c r="F19" s="2">
        <v>16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2467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69"/>
  <dimension ref="C1:F33"/>
  <sheetViews>
    <sheetView workbookViewId="0" topLeftCell="A1">
      <selection activeCell="F21" sqref="F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73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2752</v>
      </c>
      <c r="E10" s="5"/>
      <c r="F10" s="5"/>
    </row>
    <row r="11" spans="3:6" ht="12.75">
      <c r="C11" s="2" t="s">
        <v>8</v>
      </c>
      <c r="D11" s="14">
        <v>2611</v>
      </c>
      <c r="E11" s="15"/>
      <c r="F11" s="5"/>
    </row>
    <row r="12" spans="3:6" ht="12.75">
      <c r="C12" s="2" t="s">
        <v>9</v>
      </c>
      <c r="D12" s="3">
        <f>D11/D10</f>
        <v>0.9487645348837209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1439</v>
      </c>
      <c r="E16" s="3">
        <f>D16/D21</f>
        <v>0.5998332638599416</v>
      </c>
      <c r="F16" s="2">
        <v>16</v>
      </c>
    </row>
    <row r="17" spans="3:6" ht="12.75">
      <c r="C17" s="2" t="s">
        <v>4</v>
      </c>
      <c r="D17" s="7">
        <v>132</v>
      </c>
      <c r="E17" s="3">
        <f>D17/D21</f>
        <v>0.05502292621925802</v>
      </c>
      <c r="F17" s="2">
        <v>0</v>
      </c>
    </row>
    <row r="18" spans="3:6" ht="12.75">
      <c r="C18" s="2" t="s">
        <v>5</v>
      </c>
      <c r="D18" s="7">
        <v>828</v>
      </c>
      <c r="E18" s="3">
        <f>D18/D21</f>
        <v>0.34514380992080035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2399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70"/>
  <dimension ref="C1:F33"/>
  <sheetViews>
    <sheetView workbookViewId="0" topLeftCell="A1">
      <selection activeCell="K10" sqref="K1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74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2973</v>
      </c>
      <c r="E10" s="5"/>
      <c r="F10" s="5"/>
    </row>
    <row r="11" spans="3:6" ht="12.75">
      <c r="C11" s="2" t="s">
        <v>8</v>
      </c>
      <c r="D11" s="14">
        <v>2866</v>
      </c>
      <c r="E11" s="15"/>
      <c r="F11" s="5"/>
    </row>
    <row r="12" spans="3:6" ht="12.75">
      <c r="C12" s="2" t="s">
        <v>9</v>
      </c>
      <c r="D12" s="3">
        <f>D11/D10</f>
        <v>0.9640094180961991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1317</v>
      </c>
      <c r="E16" s="3">
        <f>D16/D21</f>
        <v>0.47960670065549893</v>
      </c>
      <c r="F16" s="2">
        <v>4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1429</v>
      </c>
      <c r="E19" s="3">
        <f>D19/D21</f>
        <v>0.5203932993445011</v>
      </c>
      <c r="F19" s="2">
        <v>16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2746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71"/>
  <dimension ref="C1:F33"/>
  <sheetViews>
    <sheetView tabSelected="1" workbookViewId="0" topLeftCell="A1">
      <selection activeCell="I19" sqref="I1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75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5571</v>
      </c>
      <c r="E10" s="5"/>
      <c r="F10" s="5"/>
    </row>
    <row r="11" spans="3:6" ht="12.75">
      <c r="C11" s="2" t="s">
        <v>8</v>
      </c>
      <c r="D11" s="14">
        <v>4672</v>
      </c>
      <c r="E11" s="15"/>
      <c r="F11" s="5"/>
    </row>
    <row r="12" spans="3:6" ht="12.75">
      <c r="C12" s="2" t="s">
        <v>9</v>
      </c>
      <c r="D12" s="3">
        <f>D11/D10</f>
        <v>0.8386286124573685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1141</v>
      </c>
      <c r="E16" s="3">
        <f>D16/D21</f>
        <v>0.2738838214114258</v>
      </c>
      <c r="F16" s="2">
        <v>4</v>
      </c>
    </row>
    <row r="17" spans="3:6" ht="12.75">
      <c r="C17" s="2" t="s">
        <v>4</v>
      </c>
      <c r="D17" s="7">
        <v>259</v>
      </c>
      <c r="E17" s="3">
        <f>D17/D21</f>
        <v>0.06216994719155065</v>
      </c>
      <c r="F17" s="2">
        <v>0</v>
      </c>
    </row>
    <row r="18" spans="3:6" ht="12.75">
      <c r="C18" s="2" t="s">
        <v>5</v>
      </c>
      <c r="D18" s="7">
        <v>2640</v>
      </c>
      <c r="E18" s="3">
        <f>D18/D21</f>
        <v>0.6337013922227557</v>
      </c>
      <c r="F18" s="2">
        <v>16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126</v>
      </c>
      <c r="E20" s="3">
        <f>D20/D21</f>
        <v>0.030244839174267884</v>
      </c>
      <c r="F20" s="2">
        <v>0</v>
      </c>
    </row>
    <row r="21" spans="3:6" ht="12.75">
      <c r="C21" s="6" t="s">
        <v>15</v>
      </c>
      <c r="D21" s="8">
        <f>SUM(D16:D20)</f>
        <v>4166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9"/>
  <dimension ref="C1:F33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40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3351</v>
      </c>
      <c r="E10" s="5"/>
      <c r="F10" s="5"/>
    </row>
    <row r="11" spans="3:6" ht="12.75">
      <c r="C11" s="2" t="s">
        <v>8</v>
      </c>
      <c r="D11" s="14">
        <v>3205</v>
      </c>
      <c r="E11" s="15"/>
      <c r="F11" s="5"/>
    </row>
    <row r="12" spans="3:6" ht="12.75">
      <c r="C12" s="2" t="s">
        <v>9</v>
      </c>
      <c r="D12" s="3">
        <f>D11/D10</f>
        <v>0.9564309161444345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1436</v>
      </c>
      <c r="E16" s="3">
        <f>D16/D21</f>
        <v>0.4719027275714755</v>
      </c>
      <c r="F16" s="2">
        <v>4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1607</v>
      </c>
      <c r="E19" s="3">
        <f>D19/D21</f>
        <v>0.5280972724285244</v>
      </c>
      <c r="F19" s="2">
        <v>16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3043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0"/>
  <dimension ref="C1:F33"/>
  <sheetViews>
    <sheetView workbookViewId="0" topLeftCell="A1">
      <selection activeCell="H17" sqref="H1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41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3620</v>
      </c>
      <c r="E10" s="5"/>
      <c r="F10" s="5"/>
    </row>
    <row r="11" spans="3:6" ht="12.75">
      <c r="C11" s="2" t="s">
        <v>8</v>
      </c>
      <c r="D11" s="14">
        <v>3545</v>
      </c>
      <c r="E11" s="15"/>
      <c r="F11" s="5"/>
    </row>
    <row r="12" spans="3:6" ht="12.75">
      <c r="C12" s="2" t="s">
        <v>9</v>
      </c>
      <c r="D12" s="3">
        <f>D11/D10</f>
        <v>0.9792817679558011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1744</v>
      </c>
      <c r="E16" s="3">
        <f>D16/D21</f>
        <v>0.5613131638236241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1363</v>
      </c>
      <c r="E19" s="3">
        <f>D19/D21</f>
        <v>0.43868683617637594</v>
      </c>
      <c r="F19" s="2">
        <v>4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3107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1"/>
  <dimension ref="C1:F33"/>
  <sheetViews>
    <sheetView workbookViewId="0" topLeftCell="A1">
      <selection activeCell="H23" sqref="H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42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1651</v>
      </c>
      <c r="E10" s="5"/>
      <c r="F10" s="5"/>
    </row>
    <row r="11" spans="3:6" ht="12.75">
      <c r="C11" s="2" t="s">
        <v>8</v>
      </c>
      <c r="D11" s="14">
        <v>1474</v>
      </c>
      <c r="E11" s="15"/>
      <c r="F11" s="5"/>
    </row>
    <row r="12" spans="3:6" ht="12.75">
      <c r="C12" s="2" t="s">
        <v>9</v>
      </c>
      <c r="D12" s="3">
        <f>D11/D10</f>
        <v>0.8927922471229558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638</v>
      </c>
      <c r="E16" s="3">
        <f>D16/D21</f>
        <v>0.4528034066713982</v>
      </c>
      <c r="F16" s="2">
        <v>3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771</v>
      </c>
      <c r="E19" s="3">
        <f>D19/D21</f>
        <v>0.5471965933286018</v>
      </c>
      <c r="F19" s="2">
        <v>12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1409</v>
      </c>
      <c r="E21" s="9"/>
      <c r="F21" s="6">
        <f>SUM(F16:F20)</f>
        <v>15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2"/>
  <dimension ref="C1:F33"/>
  <sheetViews>
    <sheetView workbookViewId="0" topLeftCell="A1">
      <selection activeCell="F20" sqref="F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43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5421</v>
      </c>
      <c r="E10" s="5"/>
      <c r="F10" s="5"/>
    </row>
    <row r="11" spans="3:6" ht="12.75">
      <c r="C11" s="2" t="s">
        <v>8</v>
      </c>
      <c r="D11" s="14">
        <v>5251</v>
      </c>
      <c r="E11" s="15"/>
      <c r="F11" s="5"/>
    </row>
    <row r="12" spans="3:6" ht="12.75">
      <c r="C12" s="2" t="s">
        <v>9</v>
      </c>
      <c r="D12" s="3">
        <f>D11/D10</f>
        <v>0.9686404722375945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3927</v>
      </c>
      <c r="E16" s="3">
        <f>D16/D21</f>
        <v>0.7810262529832935</v>
      </c>
      <c r="F16" s="2">
        <v>16</v>
      </c>
    </row>
    <row r="17" spans="3:6" ht="12.75">
      <c r="C17" s="2" t="s">
        <v>4</v>
      </c>
      <c r="D17" s="7">
        <v>325</v>
      </c>
      <c r="E17" s="3">
        <f>D17/D21</f>
        <v>0.06463802704852824</v>
      </c>
      <c r="F17" s="2">
        <v>0</v>
      </c>
    </row>
    <row r="18" spans="3:6" ht="12.75">
      <c r="C18" s="2" t="s">
        <v>5</v>
      </c>
      <c r="D18" s="7">
        <v>776</v>
      </c>
      <c r="E18" s="3">
        <f>D18/D21</f>
        <v>0.15433571996817821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5028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3"/>
  <dimension ref="C1:F33"/>
  <sheetViews>
    <sheetView workbookViewId="0" topLeftCell="A1">
      <selection activeCell="F21" sqref="F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36</v>
      </c>
    </row>
    <row r="4" spans="3:4" ht="12.75">
      <c r="C4" s="1"/>
      <c r="D4" s="1"/>
    </row>
    <row r="5" spans="3:4" ht="12.75">
      <c r="C5" s="1" t="s">
        <v>0</v>
      </c>
      <c r="D5" s="1" t="s">
        <v>44</v>
      </c>
    </row>
    <row r="6" spans="3:4" ht="12.75">
      <c r="C6" s="1"/>
      <c r="D6" s="1"/>
    </row>
    <row r="7" spans="3:4" ht="12.75">
      <c r="C7" s="1" t="s">
        <v>2</v>
      </c>
      <c r="D7" s="1" t="s">
        <v>79</v>
      </c>
    </row>
    <row r="10" spans="3:6" ht="12.75">
      <c r="C10" s="2" t="s">
        <v>7</v>
      </c>
      <c r="D10" s="14">
        <v>3328</v>
      </c>
      <c r="E10" s="5"/>
      <c r="F10" s="5"/>
    </row>
    <row r="11" spans="3:6" ht="12.75">
      <c r="C11" s="2" t="s">
        <v>8</v>
      </c>
      <c r="D11" s="14">
        <v>3211</v>
      </c>
      <c r="E11" s="15"/>
      <c r="F11" s="5"/>
    </row>
    <row r="12" spans="3:6" ht="12.75">
      <c r="C12" s="2" t="s">
        <v>9</v>
      </c>
      <c r="D12" s="3">
        <f>D11/D10</f>
        <v>0.96484375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1843</v>
      </c>
      <c r="E16" s="3">
        <f>D16/D21</f>
        <v>0.616181878970244</v>
      </c>
      <c r="F16" s="2">
        <v>16</v>
      </c>
    </row>
    <row r="17" spans="3:6" ht="12.75">
      <c r="C17" s="2" t="s">
        <v>4</v>
      </c>
      <c r="D17" s="7">
        <v>201</v>
      </c>
      <c r="E17" s="3">
        <f>D17/D21</f>
        <v>0.06720160481444333</v>
      </c>
      <c r="F17" s="2">
        <v>0</v>
      </c>
    </row>
    <row r="18" spans="3:6" ht="12.75">
      <c r="C18" s="2" t="s">
        <v>5</v>
      </c>
      <c r="D18" s="7">
        <v>947</v>
      </c>
      <c r="E18" s="3">
        <f>D18/D21</f>
        <v>0.3166165162153126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80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2991</v>
      </c>
      <c r="E21" s="9"/>
      <c r="F21" s="6">
        <f>SUM(F16:F20)</f>
        <v>20</v>
      </c>
    </row>
    <row r="22" spans="3:6" ht="12.75">
      <c r="C22" s="16"/>
      <c r="D22" s="17"/>
      <c r="E22" s="18"/>
      <c r="F22" s="16"/>
    </row>
    <row r="23" spans="3:6" ht="12.75">
      <c r="C23" s="16"/>
      <c r="D23" s="17"/>
      <c r="E23" s="18"/>
      <c r="F23" s="16"/>
    </row>
    <row r="24" spans="3:6" ht="12.75">
      <c r="C24" s="16"/>
      <c r="D24" s="17"/>
      <c r="E24" s="18"/>
      <c r="F24" s="16"/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34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2010-10-11T08:31:05Z</dcterms:modified>
  <cp:category/>
  <cp:version/>
  <cp:contentType/>
  <cp:contentStatus/>
</cp:coreProperties>
</file>