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13" activeTab="17"/>
  </bookViews>
  <sheets>
    <sheet name="ALFONSINE" sheetId="1" r:id="rId1"/>
    <sheet name="BAGNACAVALLO" sheetId="2" r:id="rId2"/>
    <sheet name="BAGNARA DI ROMAGNA" sheetId="3" r:id="rId3"/>
    <sheet name="BRISIGHELLA" sheetId="4" r:id="rId4"/>
    <sheet name="CASOLA VALSENIO" sheetId="5" r:id="rId5"/>
    <sheet name="CASTEL BOLOGNESE" sheetId="6" r:id="rId6"/>
    <sheet name="CERVIA" sheetId="7" r:id="rId7"/>
    <sheet name="CONSELICE" sheetId="8" r:id="rId8"/>
    <sheet name="COTIGNOLA" sheetId="9" r:id="rId9"/>
    <sheet name="FAENZA" sheetId="10" r:id="rId10"/>
    <sheet name="FUSIGNANO" sheetId="11" r:id="rId11"/>
    <sheet name="LUGO" sheetId="12" r:id="rId12"/>
    <sheet name="MASSA LOMBARDA" sheetId="13" r:id="rId13"/>
    <sheet name="RAVENNA" sheetId="14" r:id="rId14"/>
    <sheet name="RIOLO DEI BAGNI" sheetId="15" r:id="rId15"/>
    <sheet name="RUSSI" sheetId="16" r:id="rId16"/>
    <sheet name="SANT'AGATA SUL SANTERNO" sheetId="17" r:id="rId17"/>
    <sheet name="SOLAROLO" sheetId="18" r:id="rId18"/>
  </sheets>
  <definedNames/>
  <calcPr fullCalcOnLoad="1"/>
</workbook>
</file>

<file path=xl/sharedStrings.xml><?xml version="1.0" encoding="utf-8"?>
<sst xmlns="http://schemas.openxmlformats.org/spreadsheetml/2006/main" count="603" uniqueCount="61">
  <si>
    <t>COMUNE</t>
  </si>
  <si>
    <t>PROVINCIA</t>
  </si>
  <si>
    <t>ELEZIONI</t>
  </si>
  <si>
    <t>S.C. O S.C.A.</t>
  </si>
  <si>
    <t>CENTRO SINISTRA</t>
  </si>
  <si>
    <t>D.C.</t>
  </si>
  <si>
    <t>D.C.A.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</si>
  <si>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</si>
  <si>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</si>
  <si>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</si>
  <si>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</si>
  <si>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</si>
  <si>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</si>
  <si>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</si>
  <si>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</si>
  <si>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</si>
  <si>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S.C.</t>
  </si>
  <si>
    <t>SOCIALCOMUNISTI</t>
  </si>
  <si>
    <t>S.C.A.</t>
  </si>
  <si>
    <t>SOCIALCOMUNISTI ED ALTRI</t>
  </si>
  <si>
    <t xml:space="preserve">PARTITO SOCIALISTA LAVORATORI ITALIANI; PARTITO SOCIALISTA DEMOCRATICO ITALIANO; </t>
  </si>
  <si>
    <t>PARTITO SOCIALISTA UNITARIO LAVORATORI ITALIANI; PARTITO SOCIALISTA UNITARIO;</t>
  </si>
  <si>
    <t>SIGLARIO DELLE LISTE</t>
  </si>
  <si>
    <t>DEMOCRAZIA CRISTIANA ED ALTRI PARTITI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</si>
  <si>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</si>
  <si>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</si>
  <si>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</si>
  <si>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</si>
  <si>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</si>
  <si>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</si>
  <si>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</si>
  <si>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</si>
  <si>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MOVIMENTO SOCIALE ITALIANO</t>
  </si>
  <si>
    <t>P.L.I.</t>
  </si>
  <si>
    <t>INDIPENDENTI</t>
  </si>
  <si>
    <t>PARTITO REPUBBLICANO ITALIANO; INDIPENDENTI DI SINISTRA.</t>
  </si>
  <si>
    <t>ALFONSINE</t>
  </si>
  <si>
    <t>RAVENNA</t>
  </si>
  <si>
    <t>BAGNARA DI ROMAGNA</t>
  </si>
  <si>
    <t>CASOLA VALSENIO</t>
  </si>
  <si>
    <t>CASTEL BOLOGNESE</t>
  </si>
  <si>
    <t>CONSELICE</t>
  </si>
  <si>
    <t>COTIGNOLA</t>
  </si>
  <si>
    <t>BAGNACAVALLO</t>
  </si>
  <si>
    <t>BRISIGHELLA</t>
  </si>
  <si>
    <t>CERVIA</t>
  </si>
  <si>
    <t>FAENZA</t>
  </si>
  <si>
    <t>FUSIGNANO</t>
  </si>
  <si>
    <t>LUGO</t>
  </si>
  <si>
    <t>MASSA LOMBARDA</t>
  </si>
  <si>
    <t>RIOLO DEI BAGNI</t>
  </si>
  <si>
    <t>RUSSI</t>
  </si>
  <si>
    <t>SANT'AGATA SUL SANTERNO</t>
  </si>
  <si>
    <t>SOLAROLO</t>
  </si>
  <si>
    <t>P.S.D.I.</t>
  </si>
  <si>
    <t>M.S.I.</t>
  </si>
  <si>
    <t>PARTITO SOCIALISTA DEMOCRATICO ITALIANO</t>
  </si>
  <si>
    <t>COMUNALI MAGGIO 1956</t>
  </si>
  <si>
    <t>CENTRO (NON D.C.)</t>
  </si>
  <si>
    <t>P.L.I.- Ind.</t>
  </si>
  <si>
    <t>Ind.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</si>
</sst>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C1:F31"/>
  <sheetViews>
    <sheetView workbookViewId="0" topLeftCell="A1">
      <selection activeCell="C15" sqref="C15:F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8845</v>
      </c>
      <c r="E10" s="5"/>
      <c r="F10" s="5"/>
    </row>
    <row r="11" spans="3:6" ht="12.75">
      <c r="C11" s="2" t="s">
        <v>8</v>
      </c>
      <c r="D11" s="14">
        <v>8602</v>
      </c>
      <c r="E11" s="15"/>
      <c r="F11" s="5"/>
    </row>
    <row r="12" spans="3:6" ht="12.75">
      <c r="C12" s="2" t="s">
        <v>9</v>
      </c>
      <c r="D12" s="3">
        <f>D11/D10</f>
        <v>0.9725268513284342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29</v>
      </c>
      <c r="D16" s="7">
        <v>1044</v>
      </c>
      <c r="E16" s="3">
        <f>D16/D21</f>
        <v>0.12480573819485953</v>
      </c>
      <c r="F16" s="2">
        <v>4</v>
      </c>
    </row>
    <row r="17" spans="3:6" ht="12.75">
      <c r="C17" s="2" t="s">
        <v>25</v>
      </c>
      <c r="D17" s="7">
        <v>5292</v>
      </c>
      <c r="E17" s="3">
        <f>D17/D21</f>
        <v>0.6326359832635984</v>
      </c>
      <c r="F17" s="2">
        <v>20</v>
      </c>
    </row>
    <row r="18" spans="3:6" ht="12.75">
      <c r="C18" s="2" t="s">
        <v>5</v>
      </c>
      <c r="D18" s="7">
        <v>847</v>
      </c>
      <c r="E18" s="3">
        <f>D18/D21</f>
        <v>0.10125523012552301</v>
      </c>
      <c r="F18" s="2">
        <v>3</v>
      </c>
    </row>
    <row r="19" spans="3:6" ht="12.75">
      <c r="C19" s="2" t="s">
        <v>27</v>
      </c>
      <c r="D19" s="2">
        <v>978</v>
      </c>
      <c r="E19" s="3">
        <f>D19/D21</f>
        <v>0.1169157202630006</v>
      </c>
      <c r="F19" s="2">
        <v>3</v>
      </c>
    </row>
    <row r="20" spans="3:6" ht="12.75">
      <c r="C20" s="2" t="s">
        <v>54</v>
      </c>
      <c r="D20" s="2">
        <v>204</v>
      </c>
      <c r="E20" s="3">
        <f>D20/D21</f>
        <v>0.024387328153018528</v>
      </c>
      <c r="F20" s="2">
        <v>0</v>
      </c>
    </row>
    <row r="21" spans="3:6" ht="12.75">
      <c r="C21" s="6" t="s">
        <v>15</v>
      </c>
      <c r="D21" s="8">
        <f>SUM(D16:D20)</f>
        <v>8365</v>
      </c>
      <c r="E21" s="9"/>
      <c r="F21" s="6">
        <f>SUM(F16:F20)</f>
        <v>30</v>
      </c>
    </row>
    <row r="25" ht="12.75">
      <c r="C25" s="13" t="s">
        <v>22</v>
      </c>
    </row>
    <row r="27" spans="3:4" ht="12.75">
      <c r="C27" s="4" t="s">
        <v>5</v>
      </c>
      <c r="D27" s="4" t="s">
        <v>24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4" t="s">
        <v>29</v>
      </c>
      <c r="D30" s="4" t="s">
        <v>30</v>
      </c>
    </row>
    <row r="31" spans="3:4" ht="12.75">
      <c r="C31" s="4" t="s">
        <v>54</v>
      </c>
      <c r="D31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1"/>
  <dimension ref="C1:F35"/>
  <sheetViews>
    <sheetView workbookViewId="0" topLeftCell="A1">
      <selection activeCell="C38" sqref="C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34982</v>
      </c>
      <c r="E10" s="5"/>
      <c r="F10" s="5"/>
    </row>
    <row r="11" spans="3:6" ht="12.75">
      <c r="C11" s="2" t="s">
        <v>8</v>
      </c>
      <c r="D11" s="14">
        <v>33656</v>
      </c>
      <c r="E11" s="15"/>
      <c r="F11" s="5"/>
    </row>
    <row r="12" spans="3:6" ht="12.75">
      <c r="C12" s="2" t="s">
        <v>9</v>
      </c>
      <c r="D12" s="3">
        <f>D11/D10</f>
        <v>0.9620947916071122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25</v>
      </c>
      <c r="D16" s="7">
        <v>7575</v>
      </c>
      <c r="E16" s="3">
        <f>D16/D23</f>
        <v>0.2340202045166672</v>
      </c>
      <c r="F16" s="2">
        <v>10</v>
      </c>
    </row>
    <row r="17" spans="3:6" ht="12.75">
      <c r="C17" s="2" t="s">
        <v>29</v>
      </c>
      <c r="D17" s="7">
        <v>2422</v>
      </c>
      <c r="E17" s="3">
        <f>D17/D23</f>
        <v>0.07482467793258982</v>
      </c>
      <c r="F17" s="2">
        <v>3</v>
      </c>
    </row>
    <row r="18" spans="3:6" ht="12.75">
      <c r="C18" s="2" t="s">
        <v>55</v>
      </c>
      <c r="D18" s="7">
        <v>779</v>
      </c>
      <c r="E18" s="3">
        <f>D18/D23</f>
        <v>0.02406623621366122</v>
      </c>
      <c r="F18" s="2">
        <v>1</v>
      </c>
    </row>
    <row r="19" spans="3:6" ht="12.75">
      <c r="C19" s="2" t="s">
        <v>27</v>
      </c>
      <c r="D19" s="7">
        <v>5978</v>
      </c>
      <c r="E19" s="3">
        <f>D19/D23</f>
        <v>0.1846828755908431</v>
      </c>
      <c r="F19" s="2">
        <v>7</v>
      </c>
    </row>
    <row r="20" spans="3:6" ht="12.75">
      <c r="C20" s="2" t="s">
        <v>54</v>
      </c>
      <c r="D20" s="2">
        <v>1419</v>
      </c>
      <c r="E20" s="3">
        <f>D20/D23</f>
        <v>0.04383824029163706</v>
      </c>
      <c r="F20" s="2">
        <v>1</v>
      </c>
    </row>
    <row r="21" spans="3:6" ht="12.75">
      <c r="C21" s="2" t="s">
        <v>33</v>
      </c>
      <c r="D21" s="2">
        <v>725</v>
      </c>
      <c r="E21" s="3">
        <f>D21/D23</f>
        <v>0.02239797336958201</v>
      </c>
      <c r="F21" s="2">
        <v>0</v>
      </c>
    </row>
    <row r="22" spans="3:6" ht="12.75">
      <c r="C22" s="2" t="s">
        <v>5</v>
      </c>
      <c r="D22" s="2">
        <v>13471</v>
      </c>
      <c r="E22" s="3">
        <f>D22/D23</f>
        <v>0.41616979208501964</v>
      </c>
      <c r="F22" s="2">
        <v>18</v>
      </c>
    </row>
    <row r="23" spans="3:6" ht="12.75">
      <c r="C23" s="6" t="s">
        <v>15</v>
      </c>
      <c r="D23" s="8">
        <f>SUM(D16:D22)</f>
        <v>32369</v>
      </c>
      <c r="E23" s="9"/>
      <c r="F23" s="6">
        <f>SUM(F16:F22)</f>
        <v>40</v>
      </c>
    </row>
    <row r="27" ht="12.75">
      <c r="C27" s="13" t="s">
        <v>22</v>
      </c>
    </row>
    <row r="29" spans="3:4" ht="12.75">
      <c r="C29" s="4" t="s">
        <v>5</v>
      </c>
      <c r="D29" s="4" t="s">
        <v>24</v>
      </c>
    </row>
    <row r="30" spans="3:4" ht="12.75">
      <c r="C30" s="4" t="s">
        <v>25</v>
      </c>
      <c r="D30" s="4" t="s">
        <v>26</v>
      </c>
    </row>
    <row r="31" spans="3:4" ht="12.75">
      <c r="C31" s="4" t="s">
        <v>27</v>
      </c>
      <c r="D31" s="4" t="s">
        <v>28</v>
      </c>
    </row>
    <row r="32" spans="3:4" ht="12.75">
      <c r="C32" s="4" t="s">
        <v>29</v>
      </c>
      <c r="D32" s="4" t="s">
        <v>30</v>
      </c>
    </row>
    <row r="33" spans="3:4" ht="12.75">
      <c r="C33" s="4" t="s">
        <v>54</v>
      </c>
      <c r="D33" s="4" t="s">
        <v>56</v>
      </c>
    </row>
    <row r="34" spans="3:4" ht="12.75">
      <c r="C34" s="4" t="s">
        <v>55</v>
      </c>
      <c r="D34" s="4" t="s">
        <v>32</v>
      </c>
    </row>
    <row r="35" spans="3:4" ht="12.75">
      <c r="C35" s="4" t="s">
        <v>33</v>
      </c>
      <c r="D35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6"/>
  <dimension ref="C1:F33"/>
  <sheetViews>
    <sheetView workbookViewId="0" topLeftCell="A1">
      <selection activeCell="J18" sqref="J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4407</v>
      </c>
      <c r="E10" s="5"/>
      <c r="F10" s="5"/>
    </row>
    <row r="11" spans="3:6" ht="12.75">
      <c r="C11" s="2" t="s">
        <v>8</v>
      </c>
      <c r="D11" s="14">
        <v>4291</v>
      </c>
      <c r="E11" s="16"/>
      <c r="F11" s="15"/>
    </row>
    <row r="12" spans="3:6" ht="12.75">
      <c r="C12" s="2" t="s">
        <v>9</v>
      </c>
      <c r="D12" s="3">
        <f>D11/D10</f>
        <v>0.9736782391649649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2424</v>
      </c>
      <c r="E16" s="3">
        <f>D16/D21</f>
        <v>0.6531932093775262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1287</v>
      </c>
      <c r="E19" s="3">
        <f>D19/D21</f>
        <v>0.3468067906224737</v>
      </c>
      <c r="F19" s="2">
        <v>4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3711</v>
      </c>
      <c r="E21" s="9"/>
      <c r="F21" s="6">
        <f>SUM(F16:F20)</f>
        <v>20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2"/>
  <dimension ref="C1:F35"/>
  <sheetViews>
    <sheetView workbookViewId="0" topLeftCell="A1">
      <selection activeCell="C39" sqref="C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22947</v>
      </c>
      <c r="E10" s="5"/>
      <c r="F10" s="5"/>
    </row>
    <row r="11" spans="3:6" ht="12.75">
      <c r="C11" s="2" t="s">
        <v>8</v>
      </c>
      <c r="D11" s="14">
        <v>22141</v>
      </c>
      <c r="E11" s="15"/>
      <c r="F11" s="5"/>
    </row>
    <row r="12" spans="3:6" ht="12.75">
      <c r="C12" s="2" t="s">
        <v>9</v>
      </c>
      <c r="D12" s="3">
        <f>D11/D10</f>
        <v>0.9648755828648625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25</v>
      </c>
      <c r="D16" s="7">
        <v>8744</v>
      </c>
      <c r="E16" s="3">
        <f>D16/D23</f>
        <v>0.4084263627446401</v>
      </c>
      <c r="F16" s="2">
        <v>17</v>
      </c>
    </row>
    <row r="17" spans="3:6" ht="12.75">
      <c r="C17" s="2" t="s">
        <v>54</v>
      </c>
      <c r="D17" s="7">
        <v>1128</v>
      </c>
      <c r="E17" s="3">
        <f>D17/D23</f>
        <v>0.05268812181792704</v>
      </c>
      <c r="F17" s="2">
        <v>2</v>
      </c>
    </row>
    <row r="18" spans="3:6" ht="12.75">
      <c r="C18" s="2" t="s">
        <v>55</v>
      </c>
      <c r="D18" s="7">
        <v>364</v>
      </c>
      <c r="E18" s="3">
        <f>D18/D23</f>
        <v>0.01700219533840908</v>
      </c>
      <c r="F18" s="2">
        <v>0</v>
      </c>
    </row>
    <row r="19" spans="3:6" ht="12.75">
      <c r="C19" s="2" t="s">
        <v>27</v>
      </c>
      <c r="D19" s="7">
        <v>3345</v>
      </c>
      <c r="E19" s="3">
        <f>D19/D23</f>
        <v>0.156242701667523</v>
      </c>
      <c r="F19" s="2">
        <v>6</v>
      </c>
    </row>
    <row r="20" spans="3:6" ht="12.75">
      <c r="C20" s="2" t="s">
        <v>29</v>
      </c>
      <c r="D20" s="2">
        <v>1834</v>
      </c>
      <c r="E20" s="3">
        <f>D20/D23</f>
        <v>0.08566490728198421</v>
      </c>
      <c r="F20" s="2">
        <v>3</v>
      </c>
    </row>
    <row r="21" spans="3:6" ht="12.75">
      <c r="C21" s="2" t="s">
        <v>33</v>
      </c>
      <c r="D21" s="2">
        <v>596</v>
      </c>
      <c r="E21" s="3">
        <f>D21/D23</f>
        <v>0.027838759400252232</v>
      </c>
      <c r="F21" s="2">
        <v>1</v>
      </c>
    </row>
    <row r="22" spans="3:6" ht="12.75">
      <c r="C22" s="2" t="s">
        <v>5</v>
      </c>
      <c r="D22" s="2">
        <v>5398</v>
      </c>
      <c r="E22" s="3">
        <f>D22/D23</f>
        <v>0.2521369517492643</v>
      </c>
      <c r="F22" s="2">
        <v>11</v>
      </c>
    </row>
    <row r="23" spans="3:6" ht="12.75">
      <c r="C23" s="6" t="s">
        <v>15</v>
      </c>
      <c r="D23" s="8">
        <f>SUM(D16:D22)</f>
        <v>21409</v>
      </c>
      <c r="E23" s="9"/>
      <c r="F23" s="6">
        <f>SUM(F16:F22)</f>
        <v>40</v>
      </c>
    </row>
    <row r="27" ht="12.75">
      <c r="C27" s="13" t="s">
        <v>22</v>
      </c>
    </row>
    <row r="29" spans="3:4" ht="12.75">
      <c r="C29" s="4" t="s">
        <v>5</v>
      </c>
      <c r="D29" s="4" t="s">
        <v>24</v>
      </c>
    </row>
    <row r="30" spans="3:4" ht="12.75">
      <c r="C30" s="4" t="s">
        <v>25</v>
      </c>
      <c r="D30" s="4" t="s">
        <v>26</v>
      </c>
    </row>
    <row r="31" spans="3:4" ht="12.75">
      <c r="C31" s="4" t="s">
        <v>27</v>
      </c>
      <c r="D31" s="4" t="s">
        <v>28</v>
      </c>
    </row>
    <row r="32" spans="3:4" ht="12.75">
      <c r="C32" s="4" t="s">
        <v>29</v>
      </c>
      <c r="D32" s="4" t="s">
        <v>30</v>
      </c>
    </row>
    <row r="33" spans="3:4" ht="12.75">
      <c r="C33" s="4" t="s">
        <v>54</v>
      </c>
      <c r="D33" s="4" t="s">
        <v>56</v>
      </c>
    </row>
    <row r="34" spans="3:4" ht="12.75">
      <c r="C34" s="4" t="s">
        <v>55</v>
      </c>
      <c r="D34" s="4" t="s">
        <v>32</v>
      </c>
    </row>
    <row r="35" spans="3:4" ht="12.75">
      <c r="C35" s="4" t="s">
        <v>33</v>
      </c>
      <c r="D35" s="4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7"/>
  <dimension ref="C1:F33"/>
  <sheetViews>
    <sheetView workbookViewId="0" topLeftCell="A1">
      <selection activeCell="I19" sqref="I1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6323</v>
      </c>
      <c r="E10" s="5"/>
      <c r="F10" s="5"/>
    </row>
    <row r="11" spans="3:6" ht="12.75">
      <c r="C11" s="2" t="s">
        <v>8</v>
      </c>
      <c r="D11" s="14">
        <v>6145</v>
      </c>
      <c r="E11" s="16"/>
      <c r="F11" s="15"/>
    </row>
    <row r="12" spans="3:6" ht="12.75">
      <c r="C12" s="2" t="s">
        <v>9</v>
      </c>
      <c r="D12" s="3">
        <f>D11/D10</f>
        <v>0.9718488059465443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4447</v>
      </c>
      <c r="E16" s="3">
        <f>D16/D21</f>
        <v>0.7986709770114943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1121</v>
      </c>
      <c r="E19" s="3">
        <f>D19/D21</f>
        <v>0.20132902298850575</v>
      </c>
      <c r="F19" s="2">
        <v>4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5568</v>
      </c>
      <c r="E21" s="9"/>
      <c r="F21" s="6">
        <f>SUM(F16:F20)</f>
        <v>20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3"/>
  <dimension ref="C1:F36"/>
  <sheetViews>
    <sheetView workbookViewId="0" topLeftCell="A1">
      <selection activeCell="H23" sqref="H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68636</v>
      </c>
      <c r="E10" s="5"/>
      <c r="F10" s="5"/>
    </row>
    <row r="11" spans="3:6" ht="12.75">
      <c r="C11" s="2" t="s">
        <v>8</v>
      </c>
      <c r="D11" s="14">
        <v>66498</v>
      </c>
      <c r="E11" s="15"/>
      <c r="F11" s="5"/>
    </row>
    <row r="12" spans="3:6" ht="12.75">
      <c r="C12" s="2" t="s">
        <v>9</v>
      </c>
      <c r="D12" s="3">
        <f>D11/D10</f>
        <v>0.9688501660935952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25</v>
      </c>
      <c r="D16" s="7">
        <v>23883</v>
      </c>
      <c r="E16" s="3">
        <f>D16/D23</f>
        <v>0.36542934084093276</v>
      </c>
      <c r="F16" s="2">
        <v>16</v>
      </c>
    </row>
    <row r="17" spans="3:6" ht="12.75">
      <c r="C17" s="2" t="s">
        <v>54</v>
      </c>
      <c r="D17" s="7">
        <v>1564</v>
      </c>
      <c r="E17" s="3">
        <f>D17/D23</f>
        <v>0.023930473101168984</v>
      </c>
      <c r="F17" s="2">
        <v>1</v>
      </c>
    </row>
    <row r="18" spans="3:6" ht="12.75">
      <c r="C18" s="2" t="s">
        <v>59</v>
      </c>
      <c r="D18" s="7">
        <v>901</v>
      </c>
      <c r="E18" s="3">
        <f>D18/D23</f>
        <v>0.013786033416977784</v>
      </c>
      <c r="F18" s="2">
        <v>0</v>
      </c>
    </row>
    <row r="19" spans="3:6" ht="12.75">
      <c r="C19" s="2" t="s">
        <v>27</v>
      </c>
      <c r="D19" s="7">
        <v>5855</v>
      </c>
      <c r="E19" s="3">
        <f>D19/D23</f>
        <v>0.08958626598935063</v>
      </c>
      <c r="F19" s="2">
        <v>3</v>
      </c>
    </row>
    <row r="20" spans="3:6" ht="12.75">
      <c r="C20" s="2" t="s">
        <v>29</v>
      </c>
      <c r="D20" s="2">
        <v>22995</v>
      </c>
      <c r="E20" s="3">
        <f>D20/D23</f>
        <v>0.3518422180059979</v>
      </c>
      <c r="F20" s="2">
        <v>15</v>
      </c>
    </row>
    <row r="21" spans="3:6" ht="12.75">
      <c r="C21" s="2" t="s">
        <v>55</v>
      </c>
      <c r="D21" s="2">
        <v>1330</v>
      </c>
      <c r="E21" s="3">
        <f>D21/D23</f>
        <v>0.020350082624395617</v>
      </c>
      <c r="F21" s="2">
        <v>0</v>
      </c>
    </row>
    <row r="22" spans="3:6" ht="12.75">
      <c r="C22" s="2" t="s">
        <v>5</v>
      </c>
      <c r="D22" s="2">
        <v>8828</v>
      </c>
      <c r="E22" s="3">
        <f>D22/D23</f>
        <v>0.13507558602117634</v>
      </c>
      <c r="F22" s="2">
        <v>5</v>
      </c>
    </row>
    <row r="23" spans="3:6" ht="12.75">
      <c r="C23" s="6" t="s">
        <v>15</v>
      </c>
      <c r="D23" s="8">
        <f>SUM(D16:D22)</f>
        <v>65356</v>
      </c>
      <c r="E23" s="9"/>
      <c r="F23" s="6">
        <f>SUM(F16:F22)</f>
        <v>40</v>
      </c>
    </row>
    <row r="27" ht="12.75">
      <c r="C27" s="13" t="s">
        <v>22</v>
      </c>
    </row>
    <row r="29" spans="3:4" ht="12.75">
      <c r="C29" s="4" t="s">
        <v>5</v>
      </c>
      <c r="D29" s="4" t="s">
        <v>24</v>
      </c>
    </row>
    <row r="30" spans="3:4" ht="12.75">
      <c r="C30" s="4" t="s">
        <v>25</v>
      </c>
      <c r="D30" s="4" t="s">
        <v>26</v>
      </c>
    </row>
    <row r="31" spans="3:4" ht="12.75">
      <c r="C31" s="4" t="s">
        <v>27</v>
      </c>
      <c r="D31" s="4" t="s">
        <v>28</v>
      </c>
    </row>
    <row r="32" spans="3:4" ht="12.75">
      <c r="C32" s="4" t="s">
        <v>29</v>
      </c>
      <c r="D32" s="4" t="s">
        <v>30</v>
      </c>
    </row>
    <row r="33" spans="3:4" ht="12.75">
      <c r="C33" s="4" t="s">
        <v>54</v>
      </c>
      <c r="D33" s="4" t="s">
        <v>56</v>
      </c>
    </row>
    <row r="34" spans="3:4" ht="12.75">
      <c r="C34" s="4" t="s">
        <v>55</v>
      </c>
      <c r="D34" s="4" t="s">
        <v>32</v>
      </c>
    </row>
    <row r="35" spans="3:4" ht="12.75">
      <c r="C35" s="4" t="s">
        <v>33</v>
      </c>
      <c r="D35" s="4" t="s">
        <v>31</v>
      </c>
    </row>
    <row r="36" spans="3:4" ht="12.75">
      <c r="C36" s="4" t="s">
        <v>60</v>
      </c>
      <c r="D36" s="4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8"/>
  <dimension ref="C1:F33"/>
  <sheetViews>
    <sheetView workbookViewId="0" topLeftCell="A1">
      <selection activeCell="H15" sqref="H1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50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3487</v>
      </c>
      <c r="E10" s="5"/>
      <c r="F10" s="5"/>
    </row>
    <row r="11" spans="3:6" ht="12.75">
      <c r="C11" s="2" t="s">
        <v>8</v>
      </c>
      <c r="D11" s="14">
        <v>3326</v>
      </c>
      <c r="E11" s="16"/>
      <c r="F11" s="15"/>
    </row>
    <row r="12" spans="3:6" ht="12.75">
      <c r="C12" s="2" t="s">
        <v>9</v>
      </c>
      <c r="D12" s="3">
        <f>D11/D10</f>
        <v>0.953828505878979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1757</v>
      </c>
      <c r="E16" s="3">
        <f>D16/D21</f>
        <v>0.5762545096753033</v>
      </c>
      <c r="F16" s="2">
        <v>16</v>
      </c>
    </row>
    <row r="17" spans="3:6" ht="12.75">
      <c r="C17" s="2" t="s">
        <v>4</v>
      </c>
      <c r="D17" s="7">
        <v>302</v>
      </c>
      <c r="E17" s="3">
        <f>D17/D21</f>
        <v>0.09904886848146933</v>
      </c>
      <c r="F17" s="2">
        <v>0</v>
      </c>
    </row>
    <row r="18" spans="3:6" ht="12.75">
      <c r="C18" s="2" t="s">
        <v>5</v>
      </c>
      <c r="D18" s="7">
        <v>883</v>
      </c>
      <c r="E18" s="3">
        <f>D18/D21</f>
        <v>0.2896031485733027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58</v>
      </c>
      <c r="D20" s="2">
        <v>107</v>
      </c>
      <c r="E20" s="3">
        <f>D20/D21</f>
        <v>0.03509347326992457</v>
      </c>
      <c r="F20" s="2">
        <v>0</v>
      </c>
    </row>
    <row r="21" spans="3:6" ht="12.75">
      <c r="C21" s="6" t="s">
        <v>15</v>
      </c>
      <c r="D21" s="8">
        <f>SUM(D16:D20)</f>
        <v>3049</v>
      </c>
      <c r="E21" s="9"/>
      <c r="F21" s="6">
        <f>SUM(F16:F20)</f>
        <v>20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2"/>
  <dimension ref="C1:F33"/>
  <sheetViews>
    <sheetView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6910</v>
      </c>
      <c r="E10" s="5"/>
      <c r="F10" s="5"/>
    </row>
    <row r="11" spans="3:6" ht="12.75">
      <c r="C11" s="2" t="s">
        <v>8</v>
      </c>
      <c r="D11" s="14">
        <v>6721</v>
      </c>
      <c r="E11" s="16"/>
      <c r="F11" s="15"/>
    </row>
    <row r="12" spans="3:6" ht="12.75">
      <c r="C12" s="2" t="s">
        <v>9</v>
      </c>
      <c r="D12" s="3">
        <f>D11/D10</f>
        <v>0.9726483357452966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2215</v>
      </c>
      <c r="E16" s="3">
        <f>D16/D21</f>
        <v>0.36151460747511016</v>
      </c>
      <c r="F16" s="2">
        <v>4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3912</v>
      </c>
      <c r="E19" s="3">
        <f>D19/D21</f>
        <v>0.6384853925248898</v>
      </c>
      <c r="F19" s="2">
        <v>16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6127</v>
      </c>
      <c r="E21" s="9"/>
      <c r="F21" s="6">
        <f>SUM(F16:F20)</f>
        <v>20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3"/>
  <dimension ref="C1:F33"/>
  <sheetViews>
    <sheetView workbookViewId="0" topLeftCell="A1">
      <selection activeCell="H20" sqref="H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52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1842</v>
      </c>
      <c r="E10" s="5"/>
      <c r="F10" s="5"/>
    </row>
    <row r="11" spans="3:6" ht="12.75">
      <c r="C11" s="2" t="s">
        <v>8</v>
      </c>
      <c r="D11" s="14">
        <v>1814</v>
      </c>
      <c r="E11" s="16"/>
      <c r="F11" s="15"/>
    </row>
    <row r="12" spans="3:6" ht="12.75">
      <c r="C12" s="2" t="s">
        <v>9</v>
      </c>
      <c r="D12" s="3">
        <f>D11/D10</f>
        <v>0.9847991313789359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905</v>
      </c>
      <c r="E16" s="3">
        <f>D16/D21</f>
        <v>0.530791788856305</v>
      </c>
      <c r="F16" s="2">
        <v>12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800</v>
      </c>
      <c r="E19" s="3">
        <f>D19/D21</f>
        <v>0.46920821114369504</v>
      </c>
      <c r="F19" s="2">
        <v>3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1705</v>
      </c>
      <c r="E21" s="9"/>
      <c r="F21" s="6">
        <f>SUM(F16:F20)</f>
        <v>15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4"/>
  <dimension ref="C1:F33"/>
  <sheetViews>
    <sheetView tabSelected="1" workbookViewId="0" topLeftCell="A1">
      <selection activeCell="K29" sqref="K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53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2942</v>
      </c>
      <c r="E10" s="5"/>
      <c r="F10" s="5"/>
    </row>
    <row r="11" spans="3:6" ht="12.75">
      <c r="C11" s="2" t="s">
        <v>8</v>
      </c>
      <c r="D11" s="14">
        <v>2868</v>
      </c>
      <c r="E11" s="16"/>
      <c r="F11" s="15"/>
    </row>
    <row r="12" spans="3:6" ht="12.75">
      <c r="C12" s="2" t="s">
        <v>9</v>
      </c>
      <c r="D12" s="3">
        <f>D11/D10</f>
        <v>0.9748470428280082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1373</v>
      </c>
      <c r="E16" s="3">
        <f>D16/D21</f>
        <v>0.5044085231447465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1349</v>
      </c>
      <c r="E19" s="3">
        <f>D19/D21</f>
        <v>0.4955914768552535</v>
      </c>
      <c r="F19" s="2">
        <v>4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2722</v>
      </c>
      <c r="E21" s="9"/>
      <c r="F21" s="6">
        <f>SUM(F16:F20)</f>
        <v>20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9"/>
  <dimension ref="C1:F31"/>
  <sheetViews>
    <sheetView workbookViewId="0" topLeftCell="A1">
      <selection activeCell="D7" sqref="D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43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12774</v>
      </c>
      <c r="E10" s="5"/>
      <c r="F10" s="5"/>
    </row>
    <row r="11" spans="3:6" ht="12.75">
      <c r="C11" s="2" t="s">
        <v>8</v>
      </c>
      <c r="D11" s="14">
        <v>12486</v>
      </c>
      <c r="E11" s="15"/>
      <c r="F11" s="5"/>
    </row>
    <row r="12" spans="3:6" ht="12.75">
      <c r="C12" s="2" t="s">
        <v>9</v>
      </c>
      <c r="D12" s="3">
        <f>D11/D10</f>
        <v>0.9774542038515736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25</v>
      </c>
      <c r="D16" s="7">
        <v>4353</v>
      </c>
      <c r="E16" s="3">
        <f>D16/D21</f>
        <v>0.3593363051015354</v>
      </c>
      <c r="F16" s="2">
        <v>11</v>
      </c>
    </row>
    <row r="17" spans="3:6" ht="12.75">
      <c r="C17" s="2" t="s">
        <v>54</v>
      </c>
      <c r="D17" s="7">
        <v>436</v>
      </c>
      <c r="E17" s="3">
        <f>D17/D21</f>
        <v>0.035991414891860654</v>
      </c>
      <c r="F17" s="2">
        <v>1</v>
      </c>
    </row>
    <row r="18" spans="3:6" ht="12.75">
      <c r="C18" s="2" t="s">
        <v>27</v>
      </c>
      <c r="D18" s="7">
        <v>1733</v>
      </c>
      <c r="E18" s="3">
        <f>D18/D21</f>
        <v>0.14305761928347366</v>
      </c>
      <c r="F18" s="2">
        <v>4</v>
      </c>
    </row>
    <row r="19" spans="3:6" ht="12.75">
      <c r="C19" s="2" t="s">
        <v>5</v>
      </c>
      <c r="D19" s="2">
        <v>4407</v>
      </c>
      <c r="E19" s="3">
        <f>D19/D21</f>
        <v>0.36379395740465575</v>
      </c>
      <c r="F19" s="2">
        <v>11</v>
      </c>
    </row>
    <row r="20" spans="3:6" ht="12.75">
      <c r="C20" s="2" t="s">
        <v>29</v>
      </c>
      <c r="D20" s="2">
        <v>1185</v>
      </c>
      <c r="E20" s="3">
        <f>D20/D21</f>
        <v>0.09782070331847449</v>
      </c>
      <c r="F20" s="2">
        <v>3</v>
      </c>
    </row>
    <row r="21" spans="3:6" ht="12.75">
      <c r="C21" s="6" t="s">
        <v>15</v>
      </c>
      <c r="D21" s="8">
        <f>SUM(D16:D20)</f>
        <v>12114</v>
      </c>
      <c r="E21" s="9"/>
      <c r="F21" s="6">
        <f>SUM(F16:F20)</f>
        <v>30</v>
      </c>
    </row>
    <row r="25" ht="12.75">
      <c r="C25" s="13" t="s">
        <v>22</v>
      </c>
    </row>
    <row r="27" spans="3:4" ht="12.75">
      <c r="C27" s="4" t="s">
        <v>5</v>
      </c>
      <c r="D27" s="4" t="s">
        <v>24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4" t="s">
        <v>29</v>
      </c>
      <c r="D30" s="4" t="s">
        <v>30</v>
      </c>
    </row>
    <row r="31" spans="3:4" ht="12.75">
      <c r="C31" s="4" t="s">
        <v>54</v>
      </c>
      <c r="D31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C1:F33"/>
  <sheetViews>
    <sheetView workbookViewId="0" topLeftCell="A1">
      <selection activeCell="D7" sqref="D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6" width="9.140625" style="4" customWidth="1"/>
    <col min="7" max="7" width="6.140625" style="4" customWidth="1"/>
    <col min="8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1416</v>
      </c>
      <c r="E10" s="5"/>
      <c r="F10" s="5"/>
    </row>
    <row r="11" spans="3:6" ht="12.75">
      <c r="C11" s="2" t="s">
        <v>8</v>
      </c>
      <c r="D11" s="14">
        <v>1376</v>
      </c>
      <c r="E11" s="16"/>
      <c r="F11" s="15"/>
    </row>
    <row r="12" spans="3:6" ht="12.75">
      <c r="C12" s="2" t="s">
        <v>9</v>
      </c>
      <c r="D12" s="3">
        <f>D11/D10</f>
        <v>0.9717514124293786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763</v>
      </c>
      <c r="E16" s="3">
        <f>D16/D21</f>
        <v>0.6036392405063291</v>
      </c>
      <c r="F16" s="2">
        <v>12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501</v>
      </c>
      <c r="E19" s="3">
        <f>D19/D21</f>
        <v>0.3963607594936709</v>
      </c>
      <c r="F19" s="2">
        <v>3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1264</v>
      </c>
      <c r="E21" s="9"/>
      <c r="F21" s="6">
        <f>SUM(F16:F20)</f>
        <v>15</v>
      </c>
    </row>
    <row r="25" ht="12.75">
      <c r="C25" s="13" t="s">
        <v>22</v>
      </c>
    </row>
    <row r="26" ht="13.5" customHeight="1"/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"/>
  <dimension ref="C1:F31"/>
  <sheetViews>
    <sheetView workbookViewId="0" topLeftCell="A1">
      <selection activeCell="D10" sqref="D1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44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8845</v>
      </c>
      <c r="E10" s="5"/>
      <c r="F10" s="5"/>
    </row>
    <row r="11" spans="3:6" ht="12.75">
      <c r="C11" s="2" t="s">
        <v>8</v>
      </c>
      <c r="D11" s="14">
        <v>8602</v>
      </c>
      <c r="E11" s="15"/>
      <c r="F11" s="5"/>
    </row>
    <row r="12" spans="3:6" ht="12.75">
      <c r="C12" s="2" t="s">
        <v>9</v>
      </c>
      <c r="D12" s="3">
        <f>D11/D10</f>
        <v>0.9725268513284342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29</v>
      </c>
      <c r="D16" s="7">
        <v>1044</v>
      </c>
      <c r="E16" s="3">
        <f>D16/D21</f>
        <v>0.12480573819485953</v>
      </c>
      <c r="F16" s="2">
        <v>4</v>
      </c>
    </row>
    <row r="17" spans="3:6" ht="12.75">
      <c r="C17" s="2" t="s">
        <v>25</v>
      </c>
      <c r="D17" s="7">
        <v>5292</v>
      </c>
      <c r="E17" s="3">
        <f>D17/D21</f>
        <v>0.6326359832635984</v>
      </c>
      <c r="F17" s="2">
        <v>20</v>
      </c>
    </row>
    <row r="18" spans="3:6" ht="12.75">
      <c r="C18" s="2" t="s">
        <v>5</v>
      </c>
      <c r="D18" s="7">
        <v>847</v>
      </c>
      <c r="E18" s="3">
        <f>D18/D21</f>
        <v>0.10125523012552301</v>
      </c>
      <c r="F18" s="2">
        <v>3</v>
      </c>
    </row>
    <row r="19" spans="3:6" ht="12.75">
      <c r="C19" s="2" t="s">
        <v>27</v>
      </c>
      <c r="D19" s="2">
        <v>978</v>
      </c>
      <c r="E19" s="3">
        <f>D19/D21</f>
        <v>0.1169157202630006</v>
      </c>
      <c r="F19" s="2">
        <v>3</v>
      </c>
    </row>
    <row r="20" spans="3:6" ht="12.75">
      <c r="C20" s="2" t="s">
        <v>54</v>
      </c>
      <c r="D20" s="2">
        <v>204</v>
      </c>
      <c r="E20" s="3">
        <f>D20/D21</f>
        <v>0.024387328153018528</v>
      </c>
      <c r="F20" s="2">
        <v>0</v>
      </c>
    </row>
    <row r="21" spans="3:6" ht="12.75">
      <c r="C21" s="6" t="s">
        <v>15</v>
      </c>
      <c r="D21" s="8">
        <f>SUM(D16:D20)</f>
        <v>8365</v>
      </c>
      <c r="E21" s="9"/>
      <c r="F21" s="6">
        <f>SUM(F16:F20)</f>
        <v>30</v>
      </c>
    </row>
    <row r="25" ht="12.75">
      <c r="C25" s="13" t="s">
        <v>22</v>
      </c>
    </row>
    <row r="27" spans="3:4" ht="12.75">
      <c r="C27" s="4" t="s">
        <v>5</v>
      </c>
      <c r="D27" s="4" t="s">
        <v>24</v>
      </c>
    </row>
    <row r="28" spans="3:4" ht="12.75">
      <c r="C28" s="4" t="s">
        <v>25</v>
      </c>
      <c r="D28" s="4" t="s">
        <v>26</v>
      </c>
    </row>
    <row r="29" spans="3:4" ht="12.75">
      <c r="C29" s="4" t="s">
        <v>27</v>
      </c>
      <c r="D29" s="4" t="s">
        <v>28</v>
      </c>
    </row>
    <row r="30" spans="3:4" ht="12.75">
      <c r="C30" s="4" t="s">
        <v>29</v>
      </c>
      <c r="D30" s="4" t="s">
        <v>30</v>
      </c>
    </row>
    <row r="31" spans="3:4" ht="12.75">
      <c r="C31" s="4" t="s">
        <v>54</v>
      </c>
      <c r="D31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C1:F33"/>
  <sheetViews>
    <sheetView workbookViewId="0" topLeftCell="A1">
      <selection activeCell="C15" sqref="C15:H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3258</v>
      </c>
      <c r="E10" s="5"/>
      <c r="F10" s="5"/>
    </row>
    <row r="11" spans="3:6" ht="12.75">
      <c r="C11" s="2" t="s">
        <v>8</v>
      </c>
      <c r="D11" s="14">
        <v>3124</v>
      </c>
      <c r="E11" s="16"/>
      <c r="F11" s="15"/>
    </row>
    <row r="12" spans="3:6" ht="12.75">
      <c r="C12" s="2" t="s">
        <v>9</v>
      </c>
      <c r="D12" s="3">
        <f>D11/D10</f>
        <v>0.9588704726826274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1550</v>
      </c>
      <c r="E16" s="3">
        <f>D16/D21</f>
        <v>0.5504261363636364</v>
      </c>
      <c r="F16" s="2">
        <v>16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1266</v>
      </c>
      <c r="E19" s="3">
        <f>D19/D21</f>
        <v>0.44957386363636365</v>
      </c>
      <c r="F19" s="2">
        <v>4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2816</v>
      </c>
      <c r="E21" s="9"/>
      <c r="F21" s="6">
        <f>SUM(F16:F20)</f>
        <v>20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"/>
  <dimension ref="C1:F33"/>
  <sheetViews>
    <sheetView workbookViewId="0" topLeftCell="A1">
      <selection activeCell="H18" sqref="H1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4446</v>
      </c>
      <c r="E10" s="5"/>
      <c r="F10" s="5"/>
    </row>
    <row r="11" spans="3:6" ht="12.75">
      <c r="C11" s="2" t="s">
        <v>8</v>
      </c>
      <c r="D11" s="14">
        <v>4321</v>
      </c>
      <c r="E11" s="16"/>
      <c r="F11" s="15"/>
    </row>
    <row r="12" spans="3:6" ht="12.75">
      <c r="C12" s="2" t="s">
        <v>9</v>
      </c>
      <c r="D12" s="3">
        <f>D11/D10</f>
        <v>0.971884840305893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1822</v>
      </c>
      <c r="E16" s="3">
        <f>D16/D21</f>
        <v>0.4681397738951696</v>
      </c>
      <c r="F16" s="2">
        <v>4</v>
      </c>
    </row>
    <row r="17" spans="3:6" ht="12.75">
      <c r="C17" s="2" t="s">
        <v>4</v>
      </c>
      <c r="D17" s="7">
        <v>186</v>
      </c>
      <c r="E17" s="3">
        <f>D17/D21</f>
        <v>0.047790339157245634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1884</v>
      </c>
      <c r="E19" s="3">
        <f>D19/D21</f>
        <v>0.4840698869475848</v>
      </c>
      <c r="F19" s="2">
        <v>16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3892</v>
      </c>
      <c r="E21" s="9"/>
      <c r="F21" s="6">
        <f>SUM(F16:F20)</f>
        <v>20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0"/>
  <dimension ref="C1:F33"/>
  <sheetViews>
    <sheetView workbookViewId="0" topLeftCell="A1">
      <selection activeCell="D7" sqref="D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45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11271</v>
      </c>
      <c r="E10" s="5"/>
      <c r="F10" s="5"/>
    </row>
    <row r="11" spans="3:6" ht="12.75">
      <c r="C11" s="2" t="s">
        <v>8</v>
      </c>
      <c r="D11" s="14">
        <v>10883</v>
      </c>
      <c r="E11" s="15"/>
      <c r="F11" s="5"/>
    </row>
    <row r="12" spans="3:6" ht="12.75">
      <c r="C12" s="2" t="s">
        <v>9</v>
      </c>
      <c r="D12" s="3">
        <f>D11/D10</f>
        <v>0.9655753704196611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25</v>
      </c>
      <c r="D16" s="7">
        <v>4584</v>
      </c>
      <c r="E16" s="3">
        <f>D16/D22</f>
        <v>0.43009945580784387</v>
      </c>
      <c r="F16" s="2">
        <v>14</v>
      </c>
    </row>
    <row r="17" spans="3:6" ht="12.75">
      <c r="C17" s="2" t="s">
        <v>55</v>
      </c>
      <c r="D17" s="7">
        <v>292</v>
      </c>
      <c r="E17" s="3">
        <f>D17/D22</f>
        <v>0.0273972602739726</v>
      </c>
      <c r="F17" s="2">
        <v>0</v>
      </c>
    </row>
    <row r="18" spans="3:6" ht="12.75">
      <c r="C18" s="2" t="s">
        <v>27</v>
      </c>
      <c r="D18" s="7">
        <v>1344</v>
      </c>
      <c r="E18" s="3">
        <f>D18/D22</f>
        <v>0.12610245824732597</v>
      </c>
      <c r="F18" s="2">
        <v>4</v>
      </c>
    </row>
    <row r="19" spans="3:6" ht="12.75">
      <c r="C19" s="2" t="s">
        <v>29</v>
      </c>
      <c r="D19" s="7">
        <v>3130</v>
      </c>
      <c r="E19" s="3">
        <f>D19/D22</f>
        <v>0.2936761118408707</v>
      </c>
      <c r="F19" s="2">
        <v>9</v>
      </c>
    </row>
    <row r="20" spans="3:6" ht="12.75">
      <c r="C20" s="2" t="s">
        <v>5</v>
      </c>
      <c r="D20" s="2">
        <v>968</v>
      </c>
      <c r="E20" s="3">
        <f>D20/D22</f>
        <v>0.09082379433289547</v>
      </c>
      <c r="F20" s="2">
        <v>2</v>
      </c>
    </row>
    <row r="21" spans="3:6" ht="12.75">
      <c r="C21" s="2" t="s">
        <v>54</v>
      </c>
      <c r="D21" s="2">
        <v>340</v>
      </c>
      <c r="E21" s="3">
        <f>D21/D22</f>
        <v>0.03190091949709139</v>
      </c>
      <c r="F21" s="2">
        <v>1</v>
      </c>
    </row>
    <row r="22" spans="3:6" ht="12.75">
      <c r="C22" s="6" t="s">
        <v>15</v>
      </c>
      <c r="D22" s="8">
        <f>SUM(D16:D21)</f>
        <v>10658</v>
      </c>
      <c r="E22" s="9"/>
      <c r="F22" s="6">
        <f>SUM(F16:F21)</f>
        <v>30</v>
      </c>
    </row>
    <row r="26" ht="12.75">
      <c r="C26" s="13" t="s">
        <v>22</v>
      </c>
    </row>
    <row r="28" spans="3:4" ht="12.75">
      <c r="C28" s="4" t="s">
        <v>5</v>
      </c>
      <c r="D28" s="4" t="s">
        <v>24</v>
      </c>
    </row>
    <row r="29" spans="3:4" ht="12.75">
      <c r="C29" s="4" t="s">
        <v>25</v>
      </c>
      <c r="D29" s="4" t="s">
        <v>26</v>
      </c>
    </row>
    <row r="30" spans="3:4" ht="12.75">
      <c r="C30" s="4" t="s">
        <v>27</v>
      </c>
      <c r="D30" s="4" t="s">
        <v>28</v>
      </c>
    </row>
    <row r="31" spans="3:4" ht="12.75">
      <c r="C31" s="4" t="s">
        <v>29</v>
      </c>
      <c r="D31" s="4" t="s">
        <v>30</v>
      </c>
    </row>
    <row r="32" spans="3:4" ht="12.75">
      <c r="C32" s="4" t="s">
        <v>54</v>
      </c>
      <c r="D32" s="4" t="s">
        <v>56</v>
      </c>
    </row>
    <row r="33" spans="3:4" ht="12.75">
      <c r="C33" s="4" t="s">
        <v>55</v>
      </c>
      <c r="D33" s="4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4"/>
  <dimension ref="C1:F33"/>
  <sheetViews>
    <sheetView workbookViewId="0" topLeftCell="A1">
      <selection activeCell="I15" sqref="I1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7027</v>
      </c>
      <c r="E10" s="5"/>
      <c r="F10" s="5"/>
    </row>
    <row r="11" spans="3:6" ht="12.75">
      <c r="C11" s="2" t="s">
        <v>8</v>
      </c>
      <c r="D11" s="14">
        <v>6880</v>
      </c>
      <c r="E11" s="16"/>
      <c r="F11" s="15"/>
    </row>
    <row r="12" spans="3:6" ht="12.75">
      <c r="C12" s="2" t="s">
        <v>9</v>
      </c>
      <c r="D12" s="3">
        <f>D11/D10</f>
        <v>0.9790806887718799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4811</v>
      </c>
      <c r="E16" s="3">
        <f>D16/D21</f>
        <v>0.751366546931126</v>
      </c>
      <c r="F16" s="2">
        <v>16</v>
      </c>
    </row>
    <row r="17" spans="3:6" ht="12.75">
      <c r="C17" s="2" t="s">
        <v>4</v>
      </c>
      <c r="D17" s="7">
        <v>365</v>
      </c>
      <c r="E17" s="3">
        <f>D17/D21</f>
        <v>0.05700452912697173</v>
      </c>
      <c r="F17" s="2">
        <v>0</v>
      </c>
    </row>
    <row r="18" spans="3:6" ht="12.75">
      <c r="C18" s="2" t="s">
        <v>5</v>
      </c>
      <c r="D18" s="7">
        <v>1227</v>
      </c>
      <c r="E18" s="3">
        <f>D18/D21</f>
        <v>0.19162892394190223</v>
      </c>
      <c r="F18" s="2">
        <v>4</v>
      </c>
    </row>
    <row r="19" spans="3:6" ht="12.75">
      <c r="C19" s="2" t="s">
        <v>6</v>
      </c>
      <c r="D19" s="2">
        <v>0</v>
      </c>
      <c r="E19" s="3">
        <f>D19/D21</f>
        <v>0</v>
      </c>
      <c r="F19" s="2">
        <v>0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6403</v>
      </c>
      <c r="E21" s="9"/>
      <c r="F21" s="6">
        <f>SUM(F16:F20)</f>
        <v>20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"/>
  <dimension ref="C1:F33"/>
  <sheetViews>
    <sheetView workbookViewId="0" topLeftCell="A1">
      <selection activeCell="I20" sqref="I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14</v>
      </c>
      <c r="D1" s="11"/>
    </row>
    <row r="3" spans="3:4" ht="12.75">
      <c r="C3" s="1" t="s">
        <v>1</v>
      </c>
      <c r="D3" s="1" t="s">
        <v>37</v>
      </c>
    </row>
    <row r="4" spans="3:4" ht="12.75">
      <c r="C4" s="1"/>
      <c r="D4" s="1"/>
    </row>
    <row r="5" spans="3:4" ht="12.75">
      <c r="C5" s="1" t="s">
        <v>0</v>
      </c>
      <c r="D5" s="1" t="s">
        <v>42</v>
      </c>
    </row>
    <row r="6" spans="3:4" ht="12.75">
      <c r="C6" s="1"/>
      <c r="D6" s="1"/>
    </row>
    <row r="7" spans="3:4" ht="12.75">
      <c r="C7" s="1" t="s">
        <v>2</v>
      </c>
      <c r="D7" s="1" t="s">
        <v>57</v>
      </c>
    </row>
    <row r="10" spans="3:6" ht="12.75">
      <c r="C10" s="2" t="s">
        <v>7</v>
      </c>
      <c r="D10" s="14">
        <v>4727</v>
      </c>
      <c r="E10" s="5"/>
      <c r="F10" s="5"/>
    </row>
    <row r="11" spans="3:6" ht="12.75">
      <c r="C11" s="2" t="s">
        <v>8</v>
      </c>
      <c r="D11" s="14">
        <v>4598</v>
      </c>
      <c r="E11" s="16"/>
      <c r="F11" s="15"/>
    </row>
    <row r="12" spans="3:6" ht="12.75">
      <c r="C12" s="2" t="s">
        <v>9</v>
      </c>
      <c r="D12" s="3">
        <f>D11/D10</f>
        <v>0.9727099640363868</v>
      </c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6" t="s">
        <v>10</v>
      </c>
      <c r="D15" s="6" t="s">
        <v>11</v>
      </c>
      <c r="E15" s="6" t="s">
        <v>12</v>
      </c>
      <c r="F15" s="6" t="s">
        <v>13</v>
      </c>
    </row>
    <row r="16" spans="3:6" ht="12.75">
      <c r="C16" s="2" t="s">
        <v>3</v>
      </c>
      <c r="D16" s="7">
        <v>1893</v>
      </c>
      <c r="E16" s="3">
        <f>D16/D21</f>
        <v>0.45472015373528707</v>
      </c>
      <c r="F16" s="2">
        <v>4</v>
      </c>
    </row>
    <row r="17" spans="3:6" ht="12.75">
      <c r="C17" s="2" t="s">
        <v>4</v>
      </c>
      <c r="D17" s="7">
        <v>0</v>
      </c>
      <c r="E17" s="3">
        <f>D17/D21</f>
        <v>0</v>
      </c>
      <c r="F17" s="2">
        <v>0</v>
      </c>
    </row>
    <row r="18" spans="3:6" ht="12.75">
      <c r="C18" s="2" t="s">
        <v>5</v>
      </c>
      <c r="D18" s="7">
        <v>0</v>
      </c>
      <c r="E18" s="3">
        <f>D18/D21</f>
        <v>0</v>
      </c>
      <c r="F18" s="2">
        <v>0</v>
      </c>
    </row>
    <row r="19" spans="3:6" ht="12.75">
      <c r="C19" s="2" t="s">
        <v>6</v>
      </c>
      <c r="D19" s="2">
        <v>2270</v>
      </c>
      <c r="E19" s="3">
        <f>D19/D21</f>
        <v>0.5452798462647129</v>
      </c>
      <c r="F19" s="2">
        <v>16</v>
      </c>
    </row>
    <row r="20" spans="3:6" ht="12.75">
      <c r="C20" s="2" t="s">
        <v>58</v>
      </c>
      <c r="D20" s="2">
        <v>0</v>
      </c>
      <c r="E20" s="3">
        <f>D20/D21</f>
        <v>0</v>
      </c>
      <c r="F20" s="2">
        <v>0</v>
      </c>
    </row>
    <row r="21" spans="3:6" ht="12.75">
      <c r="C21" s="6" t="s">
        <v>15</v>
      </c>
      <c r="D21" s="8">
        <f>SUM(D16:D20)</f>
        <v>4163</v>
      </c>
      <c r="E21" s="9"/>
      <c r="F21" s="6">
        <f>SUM(F16:F20)</f>
        <v>20</v>
      </c>
    </row>
    <row r="25" ht="12.75">
      <c r="C25" s="13" t="s">
        <v>22</v>
      </c>
    </row>
    <row r="27" spans="3:4" ht="12.75">
      <c r="C27" s="4" t="s">
        <v>16</v>
      </c>
      <c r="D27" s="4" t="s">
        <v>17</v>
      </c>
    </row>
    <row r="28" spans="3:4" ht="12.75">
      <c r="C28" s="4" t="s">
        <v>18</v>
      </c>
      <c r="D28" s="4" t="s">
        <v>19</v>
      </c>
    </row>
    <row r="29" spans="3:4" ht="12.75">
      <c r="C29" s="12" t="s">
        <v>4</v>
      </c>
      <c r="D29" s="4" t="s">
        <v>20</v>
      </c>
    </row>
    <row r="30" ht="12.75">
      <c r="D30" s="4" t="s">
        <v>21</v>
      </c>
    </row>
    <row r="31" ht="12.75">
      <c r="D31" s="4" t="s">
        <v>35</v>
      </c>
    </row>
    <row r="32" spans="3:4" ht="12.75">
      <c r="C32" s="4" t="s">
        <v>6</v>
      </c>
      <c r="D32" s="4" t="s">
        <v>23</v>
      </c>
    </row>
    <row r="33" spans="3:4" ht="12.75">
      <c r="C33" s="4" t="s">
        <v>5</v>
      </c>
      <c r="D33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2010-10-08T10:02:33Z</dcterms:modified>
  <cp:category/>
  <cp:version/>
  <cp:contentType/>
  <cp:contentStatus/>
</cp:coreProperties>
</file>